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40" activeTab="6"/>
  </bookViews>
  <sheets>
    <sheet name="部门收支总表" sheetId="1" r:id="rId1"/>
    <sheet name="部门收入总表" sheetId="5" r:id="rId2"/>
    <sheet name="年部门支出总表" sheetId="6" r:id="rId3"/>
    <sheet name="部门财政拨款收支总表" sheetId="7" r:id="rId4"/>
    <sheet name="度部门一般公共预算支出表" sheetId="2" r:id="rId5"/>
    <sheet name="部门一般公共预算基本支出明细表" sheetId="3" r:id="rId6"/>
    <sheet name="“三公”经费一般公共预算拨款支出情况表" sheetId="4" r:id="rId7"/>
    <sheet name="政府性基金预算支出表" sheetId="8" r:id="rId8"/>
    <sheet name="Sheet1" sheetId="11" r:id="rId9"/>
  </sheets>
  <definedNames>
    <definedName name="_xlnm.Print_Area" localSheetId="6">“三公”经费一般公共预算拨款支出情况表!$A$1:$G$18</definedName>
    <definedName name="_xlnm.Print_Area" localSheetId="3">部门财政拨款收支总表!$A$1:$G$25</definedName>
    <definedName name="_xlnm.Print_Area" localSheetId="1">部门收入总表!$A$1:$L$19</definedName>
    <definedName name="_xlnm.Print_Area" localSheetId="0">部门收支总表!$A$1:$E$25</definedName>
    <definedName name="_xlnm.Print_Area" localSheetId="4">度部门一般公共预算支出表!$A$1:$H$14</definedName>
    <definedName name="_xlnm.Print_Area" localSheetId="2">年部门支出总表!$A$1:$H$23</definedName>
    <definedName name="_xlnm.Print_Titles" localSheetId="5">部门一般公共预算基本支出明细表!$4:$5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<sst xmlns="http://schemas.openxmlformats.org/spreadsheetml/2006/main" count="294" uniqueCount="189">
  <si>
    <t>表一</t>
  </si>
  <si>
    <t>2022年部门收支总表</t>
  </si>
  <si>
    <t>单位名称:天柱县第六中学</t>
  </si>
  <si>
    <t>单位：万元</t>
  </si>
  <si>
    <t>2022年收入</t>
  </si>
  <si>
    <t>2022年支出</t>
  </si>
  <si>
    <t>备注</t>
  </si>
  <si>
    <t>项   目</t>
  </si>
  <si>
    <t>预算数</t>
  </si>
  <si>
    <t>支出功能分类</t>
  </si>
  <si>
    <t>一、原一般公共预算拨款收入</t>
  </si>
  <si>
    <t>一、一般公共服务支出</t>
  </si>
  <si>
    <t>二、原预算外转一般公共预算管理资金收入</t>
  </si>
  <si>
    <t>二、国防</t>
  </si>
  <si>
    <t>三、政府性基金预算拨款收入</t>
  </si>
  <si>
    <t>三、公共安全</t>
  </si>
  <si>
    <t>四、财政专户管理资金</t>
  </si>
  <si>
    <t>四、教育</t>
  </si>
  <si>
    <t>五、事业收入</t>
  </si>
  <si>
    <t>五、科学技术</t>
  </si>
  <si>
    <t>六、事业经营收入</t>
  </si>
  <si>
    <t>六、文化体育和传媒</t>
  </si>
  <si>
    <t>七、其他收入</t>
  </si>
  <si>
    <t>七、社会保障和就业</t>
  </si>
  <si>
    <t>八、医疗卫生</t>
  </si>
  <si>
    <t>九、节能环保</t>
  </si>
  <si>
    <t>十、城乡社区事务</t>
  </si>
  <si>
    <t>十一、农林水事务</t>
  </si>
  <si>
    <t>十二、交通运输</t>
  </si>
  <si>
    <t>十三、资源勘探电力信息等事务</t>
  </si>
  <si>
    <t>十四、商业服务业等事务</t>
  </si>
  <si>
    <t>本年收入合计</t>
  </si>
  <si>
    <t>十五、国土资源气象等事务</t>
  </si>
  <si>
    <t>上年结转</t>
  </si>
  <si>
    <t>十六、住房保障支出</t>
  </si>
  <si>
    <t>十七、粮油物资储备事务</t>
  </si>
  <si>
    <t>十八、其他支出</t>
  </si>
  <si>
    <t>结转下年</t>
  </si>
  <si>
    <t>本年支出合计</t>
  </si>
  <si>
    <t>表二</t>
  </si>
  <si>
    <t>2022年部门收入总表</t>
  </si>
  <si>
    <t>科目</t>
  </si>
  <si>
    <t>合计</t>
  </si>
  <si>
    <t>原一般公共预算拨款收入</t>
  </si>
  <si>
    <t>原预算外转一般公共预算管理资金收入</t>
  </si>
  <si>
    <t>政府性基金预算拨款收入</t>
  </si>
  <si>
    <t>财政专户管理资金</t>
  </si>
  <si>
    <t>事业收入</t>
  </si>
  <si>
    <t>事业经营收入</t>
  </si>
  <si>
    <t>其他收入</t>
  </si>
  <si>
    <t>科目编码</t>
  </si>
  <si>
    <t>科目名称</t>
  </si>
  <si>
    <t>2050203</t>
  </si>
  <si>
    <t>初中教育</t>
  </si>
  <si>
    <t>2080505</t>
  </si>
  <si>
    <t>机关事业单位基本养老保险缴费支出</t>
  </si>
  <si>
    <t>2101102</t>
  </si>
  <si>
    <t>事业单位医疗</t>
  </si>
  <si>
    <t>2210201</t>
  </si>
  <si>
    <t>住房公积金</t>
  </si>
  <si>
    <t>2080506</t>
  </si>
  <si>
    <t>机关事业单位职业年金缴费支出</t>
  </si>
  <si>
    <t>总  计</t>
  </si>
  <si>
    <t>表三</t>
  </si>
  <si>
    <t>2022年部门支出总表</t>
  </si>
  <si>
    <t>基本支出</t>
  </si>
  <si>
    <t>项目支出</t>
  </si>
  <si>
    <t>事业单位经营支出</t>
  </si>
  <si>
    <t>其他支出</t>
  </si>
  <si>
    <t>合  计</t>
  </si>
  <si>
    <t>功能分类根据各预算单位实际情况填列</t>
  </si>
  <si>
    <t>表四</t>
  </si>
  <si>
    <t>2022年部门财政拨款收支总表</t>
  </si>
  <si>
    <t>收   入</t>
  </si>
  <si>
    <t>支   出</t>
  </si>
  <si>
    <t>项  目</t>
  </si>
  <si>
    <t>一般公共预算</t>
  </si>
  <si>
    <t>政府性基金预算</t>
  </si>
  <si>
    <t>一、本年收入</t>
  </si>
  <si>
    <t>（一）一般公共预算拨款</t>
  </si>
  <si>
    <t>1.原一般公共预算拨款</t>
  </si>
  <si>
    <t>2.原预算外转一般公共预算管理资金</t>
  </si>
  <si>
    <t>（二）政府性基金预算拨款</t>
  </si>
  <si>
    <t>二、上年结转</t>
  </si>
  <si>
    <t>2.原预算外转一般公共预算管理基金</t>
  </si>
  <si>
    <t>（单位缴公积金金额）</t>
  </si>
  <si>
    <t>表五</t>
  </si>
  <si>
    <t>2022年部门预算一般公共预算支出表</t>
  </si>
  <si>
    <t>单位名称：天柱县第六中学</t>
  </si>
  <si>
    <t>类</t>
  </si>
  <si>
    <t>款</t>
  </si>
  <si>
    <t>项</t>
  </si>
  <si>
    <t>02</t>
  </si>
  <si>
    <t>03</t>
  </si>
  <si>
    <t>05</t>
  </si>
  <si>
    <t>11</t>
  </si>
  <si>
    <t>01</t>
  </si>
  <si>
    <t>06</t>
  </si>
  <si>
    <t>表六</t>
  </si>
  <si>
    <t>2022年部门预算一般公共预算基本支出明细表</t>
  </si>
  <si>
    <t>填报单位：天柱县天柱县第六中学</t>
  </si>
  <si>
    <t>经济分类科目</t>
  </si>
  <si>
    <t>人员经费</t>
  </si>
  <si>
    <t>公用经费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</si>
  <si>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</si>
  <si>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</si>
  <si>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</si>
  <si>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</si>
  <si>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</si>
  <si>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</si>
  <si>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</si>
  <si>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</si>
  <si>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</t>
  </si>
  <si>
    <t>30103</t>
  </si>
  <si>
    <t>奖金</t>
  </si>
  <si>
    <t>30104</t>
  </si>
  <si>
    <t>社会保险缴费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</si>
  <si>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</si>
  <si>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</si>
  <si>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</si>
  <si>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</si>
  <si>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</si>
  <si>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</si>
  <si>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</si>
  <si>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</si>
  <si>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</si>
  <si>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</si>
  <si>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</si>
  <si>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</si>
  <si>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</si>
  <si>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</si>
  <si>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</si>
  <si>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</si>
  <si>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</si>
  <si>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30215</t>
  </si>
  <si>
    <t>会议费</t>
  </si>
  <si>
    <t>30216</t>
  </si>
  <si>
    <t>培训费</t>
  </si>
  <si>
    <t>30217</t>
  </si>
  <si>
    <t>公务接待费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</si>
  <si>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</si>
  <si>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</si>
  <si>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</si>
  <si>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</si>
  <si>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</si>
  <si>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</si>
  <si>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</si>
  <si>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</si>
  <si>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对家庭和个人补助支出</t>
  </si>
  <si>
    <t>30301</t>
  </si>
  <si>
    <t>离休费</t>
  </si>
  <si>
    <t>30302</t>
  </si>
  <si>
    <t>退休费</t>
  </si>
  <si>
    <t>30304</t>
  </si>
  <si>
    <t>抚血金</t>
  </si>
  <si>
    <t>30311</t>
  </si>
  <si>
    <t>30399</t>
  </si>
  <si>
    <t>其他对个人和家庭的补助支出</t>
  </si>
  <si>
    <t>其他资本性支出</t>
  </si>
  <si>
    <t>31002</t>
  </si>
  <si>
    <t>办公设备购置</t>
  </si>
  <si>
    <t>31006</t>
  </si>
  <si>
    <t>大型修缮</t>
  </si>
  <si>
    <t>表七</t>
  </si>
  <si>
    <t>2022年“三公”经费一般公共预算财政拨款支出情况表</t>
  </si>
  <si>
    <t>填报单位：天柱县第六中学</t>
  </si>
  <si>
    <t xml:space="preserve"> 单位：万元</t>
  </si>
  <si>
    <t>项目</t>
  </si>
  <si>
    <t>2021年年初预算数</t>
  </si>
  <si>
    <t>2022年年初预算数</t>
  </si>
  <si>
    <t>与上年相比增减变化率</t>
  </si>
  <si>
    <t>与上年相比增减变化原因</t>
  </si>
  <si>
    <t>2022年“三公”经费支出占
公共财政预算支出的比重</t>
  </si>
  <si>
    <t xml:space="preserve">  一、 因公出国（境）费</t>
  </si>
  <si>
    <t xml:space="preserve"> 二、公务接待费</t>
  </si>
  <si>
    <t xml:space="preserve"> 三、公务车购置及运行费</t>
  </si>
  <si>
    <t xml:space="preserve">     1.公务车运行维护费</t>
  </si>
  <si>
    <t xml:space="preserve">     2.公务车购置费</t>
  </si>
  <si>
    <r>
      <t>说明：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 xml:space="preserve">.因公出国（境）费，指单位工作人员公务出国（境）的住宿费、差旅费、伙食补助费、杂费、培训费等支出。
</t>
    </r>
  </si>
  <si>
    <r>
      <t xml:space="preserve">             2</t>
    </r>
    <r>
      <rPr>
        <sz val="10"/>
        <rFont val="宋体"/>
        <charset val="134"/>
      </rPr>
      <t>.公务用车购置及运行费，指单位公务用车购置费及租用费、燃料费、维修费、过路过桥费、保险费、安全奖励费用等支出。</t>
    </r>
  </si>
  <si>
    <r>
      <rPr>
        <sz val="10"/>
        <rFont val="Times New Roman"/>
        <charset val="134"/>
      </rPr>
      <t xml:space="preserve">      </t>
    </r>
    <r>
      <rPr>
        <sz val="10"/>
        <rFont val="Times New Roman"/>
        <charset val="134"/>
      </rPr>
      <t xml:space="preserve">             </t>
    </r>
    <r>
      <rPr>
        <sz val="10"/>
        <rFont val="宋体"/>
        <charset val="134"/>
      </rPr>
      <t>公务用车指用于履行公务的机动车辆，包括</t>
    </r>
    <r>
      <rPr>
        <sz val="10"/>
        <rFont val="宋体"/>
        <charset val="134"/>
      </rPr>
      <t>一般公务用车和执法执勤用车等。</t>
    </r>
  </si>
  <si>
    <r>
      <t xml:space="preserve">             3</t>
    </r>
    <r>
      <rPr>
        <sz val="10"/>
        <rFont val="宋体"/>
        <charset val="134"/>
      </rPr>
      <t>.公务接待费，指单位按规定开支的各类公务接待（含外宾接待）支出。</t>
    </r>
  </si>
  <si>
    <r>
      <t xml:space="preserve">             4</t>
    </r>
    <r>
      <rPr>
        <sz val="10"/>
        <rFont val="宋体"/>
        <charset val="134"/>
      </rPr>
      <t>.“三公”经费公共财政拨款预算数是指当年年初预算安排的财政拨款数，不含执行中追加预算安排。</t>
    </r>
  </si>
  <si>
    <r>
      <t xml:space="preserve">             5</t>
    </r>
    <r>
      <rPr>
        <sz val="10"/>
        <rFont val="宋体"/>
        <charset val="134"/>
      </rPr>
      <t>.为加强“三公”经费管理，按照国家和省</t>
    </r>
    <r>
      <rPr>
        <sz val="10"/>
        <rFont val="Times New Roman"/>
        <charset val="134"/>
      </rPr>
      <t>“</t>
    </r>
    <r>
      <rPr>
        <sz val="10"/>
        <rFont val="宋体"/>
        <charset val="134"/>
      </rPr>
      <t>厉行节约</t>
    </r>
    <r>
      <rPr>
        <sz val="10"/>
        <rFont val="Times New Roman"/>
        <charset val="134"/>
      </rPr>
      <t>”</t>
    </r>
    <r>
      <rPr>
        <sz val="10"/>
        <rFont val="宋体"/>
        <charset val="134"/>
      </rPr>
      <t>的相关要求，贵州省省本级因公出国（境）费、公务车购置费实行总额控制，</t>
    </r>
  </si>
  <si>
    <r>
      <rPr>
        <sz val="10"/>
        <rFont val="Times New Roman"/>
        <charset val="134"/>
      </rPr>
      <t xml:space="preserve">                   </t>
    </r>
    <r>
      <rPr>
        <sz val="10"/>
        <rFont val="宋体"/>
        <charset val="134"/>
      </rPr>
      <t>年初未分配，年度间根据实际情况，按程序审批后分配到具体部门。</t>
    </r>
  </si>
  <si>
    <t>表八</t>
  </si>
  <si>
    <t>2022年政府基金预算支出表</t>
  </si>
  <si>
    <t>政府性基金预算支出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</si>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</sst>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[Red]\-#,##0.00\ "/>
    <numFmt numFmtId="177" formatCode="_ * #,##0.000_ ;_ * \-#,##0.000_ ;_ * &quot;-&quot;??.000_ ;_ @_ "/>
    <numFmt numFmtId="178" formatCode="0.0%"/>
    <numFmt numFmtId="179" formatCode="0.000_ "/>
    <numFmt numFmtId="180" formatCode="_ * #,##0.00_ ;_ * \-#,##0.00_ ;_ * &quot;-&quot;??.00_ ;_ @_ "/>
    <numFmt numFmtId="181" formatCode="_ * #,##0_ ;_ * \-#,##0_ ;_ * &quot;-&quot;??_ ;_ @_ "/>
  </numFmts>
  <fonts count="40">
    <font>
      <sz val="12"/>
      <name val="宋体"/>
      <charset val="134"/>
    </font>
    <font>
      <sz val="18"/>
      <name val="黑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6"/>
      <name val="黑体"/>
      <charset val="134"/>
    </font>
    <font>
      <b/>
      <u/>
      <sz val="16"/>
      <name val="黑体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sz val="16"/>
      <color rgb="FF333333"/>
      <name val="仿宋_GB2312"/>
      <charset val="134"/>
    </font>
    <font>
      <b/>
      <sz val="24"/>
      <name val="宋体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b/>
      <sz val="10"/>
      <name val="仿宋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2" borderId="16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3" borderId="19" applyNumberFormat="0" applyAlignment="0" applyProtection="0">
      <alignment vertical="center"/>
    </xf>
    <xf numFmtId="0" fontId="30" fillId="4" borderId="20" applyNumberFormat="0" applyAlignment="0" applyProtection="0">
      <alignment vertical="center"/>
    </xf>
    <xf numFmtId="0" fontId="31" fillId="4" borderId="19" applyNumberFormat="0" applyAlignment="0" applyProtection="0">
      <alignment vertical="center"/>
    </xf>
    <xf numFmtId="0" fontId="32" fillId="5" borderId="21" applyNumberFormat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0" fillId="0" borderId="0"/>
  </cellStyleXfs>
  <cellXfs count="1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2" xfId="0" applyFont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justify" vertical="center"/>
    </xf>
    <xf numFmtId="177" fontId="9" fillId="0" borderId="1" xfId="1" applyNumberFormat="1" applyFont="1" applyBorder="1" applyAlignment="1">
      <alignment horizontal="left" vertical="center"/>
    </xf>
    <xf numFmtId="178" fontId="10" fillId="0" borderId="1" xfId="3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0" fontId="9" fillId="0" borderId="1" xfId="3" applyNumberFormat="1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  <xf numFmtId="10" fontId="9" fillId="0" borderId="1" xfId="0" applyNumberFormat="1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6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179" fontId="13" fillId="0" borderId="1" xfId="0" applyNumberFormat="1" applyFont="1" applyBorder="1">
      <alignment vertical="center"/>
    </xf>
    <xf numFmtId="49" fontId="6" fillId="0" borderId="1" xfId="0" applyNumberFormat="1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80" fontId="9" fillId="0" borderId="3" xfId="1" applyNumberFormat="1" applyFont="1" applyBorder="1" applyAlignment="1"/>
    <xf numFmtId="179" fontId="14" fillId="0" borderId="8" xfId="0" applyNumberFormat="1" applyFont="1" applyFill="1" applyBorder="1" applyAlignment="1">
      <alignment horizontal="right" vertical="center" shrinkToFit="1"/>
    </xf>
    <xf numFmtId="49" fontId="6" fillId="0" borderId="6" xfId="0" applyNumberFormat="1" applyFont="1" applyBorder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Border="1">
      <alignment vertical="center"/>
    </xf>
    <xf numFmtId="0" fontId="6" fillId="0" borderId="4" xfId="0" applyFont="1" applyBorder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/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10" fillId="0" borderId="1" xfId="1" applyNumberFormat="1" applyFont="1" applyBorder="1" applyAlignment="1">
      <alignment horizontal="center" vertical="center"/>
    </xf>
    <xf numFmtId="0" fontId="14" fillId="0" borderId="11" xfId="0" applyFont="1" applyFill="1" applyBorder="1" applyAlignment="1">
      <alignment vertical="center" shrinkToFit="1"/>
    </xf>
    <xf numFmtId="49" fontId="14" fillId="0" borderId="8" xfId="0" applyNumberFormat="1" applyFont="1" applyFill="1" applyBorder="1" applyAlignment="1">
      <alignment horizontal="left" vertical="center" shrinkToFit="1"/>
    </xf>
    <xf numFmtId="0" fontId="6" fillId="0" borderId="1" xfId="49" applyFont="1" applyFill="1" applyBorder="1" applyAlignment="1">
      <alignment horizontal="left" vertical="center" wrapText="1" shrinkToFit="1"/>
    </xf>
    <xf numFmtId="177" fontId="6" fillId="0" borderId="1" xfId="0" applyNumberFormat="1" applyFont="1" applyBorder="1">
      <alignment vertical="center"/>
    </xf>
    <xf numFmtId="49" fontId="14" fillId="0" borderId="11" xfId="0" applyNumberFormat="1" applyFont="1" applyFill="1" applyBorder="1" applyAlignment="1">
      <alignment vertical="center" shrinkToFit="1"/>
    </xf>
    <xf numFmtId="0" fontId="6" fillId="0" borderId="1" xfId="49" applyFont="1" applyBorder="1" applyAlignment="1">
      <alignment vertical="center" wrapText="1"/>
    </xf>
    <xf numFmtId="0" fontId="14" fillId="0" borderId="12" xfId="0" applyFont="1" applyFill="1" applyBorder="1" applyAlignment="1">
      <alignment vertical="center" shrinkToFit="1"/>
    </xf>
    <xf numFmtId="49" fontId="14" fillId="0" borderId="13" xfId="0" applyNumberFormat="1" applyFont="1" applyFill="1" applyBorder="1" applyAlignment="1">
      <alignment horizontal="left" vertical="center" shrinkToFit="1"/>
    </xf>
    <xf numFmtId="177" fontId="10" fillId="0" borderId="6" xfId="1" applyNumberFormat="1" applyFont="1" applyBorder="1" applyAlignment="1">
      <alignment horizontal="center" vertical="center"/>
    </xf>
    <xf numFmtId="177" fontId="10" fillId="0" borderId="6" xfId="0" applyNumberFormat="1" applyFont="1" applyBorder="1" applyAlignment="1">
      <alignment horizontal="center" vertical="center" wrapText="1"/>
    </xf>
    <xf numFmtId="0" fontId="14" fillId="0" borderId="1" xfId="0" applyFont="1" applyFill="1" applyBorder="1" applyAlignment="1">
      <alignment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49" fontId="14" fillId="0" borderId="1" xfId="0" applyNumberFormat="1" applyFont="1" applyFill="1" applyBorder="1" applyAlignment="1">
      <alignment vertical="center" shrinkToFit="1"/>
    </xf>
    <xf numFmtId="177" fontId="15" fillId="0" borderId="1" xfId="1" applyNumberFormat="1" applyFont="1" applyBorder="1" applyAlignment="1">
      <alignment horizontal="center" vertical="center"/>
    </xf>
    <xf numFmtId="177" fontId="13" fillId="0" borderId="1" xfId="0" applyNumberFormat="1" applyFont="1" applyBorder="1">
      <alignment vertical="center"/>
    </xf>
    <xf numFmtId="0" fontId="14" fillId="0" borderId="1" xfId="0" applyFont="1" applyFill="1" applyBorder="1" applyAlignment="1">
      <alignment horizontal="left" vertical="center" shrinkToFit="1"/>
    </xf>
    <xf numFmtId="0" fontId="14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Border="1" applyAlignment="1"/>
    <xf numFmtId="0" fontId="6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6" xfId="0" applyNumberFormat="1" applyFont="1" applyBorder="1" applyAlignment="1">
      <alignment horizontal="center" vertical="center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14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vertical="center" wrapText="1"/>
    </xf>
    <xf numFmtId="180" fontId="9" fillId="0" borderId="1" xfId="1" applyNumberFormat="1" applyFont="1" applyBorder="1" applyAlignment="1"/>
    <xf numFmtId="0" fontId="9" fillId="0" borderId="1" xfId="0" applyFont="1" applyBorder="1" applyAlignment="1"/>
    <xf numFmtId="180" fontId="9" fillId="0" borderId="1" xfId="0" applyNumberFormat="1" applyFont="1" applyBorder="1" applyAlignment="1"/>
    <xf numFmtId="180" fontId="9" fillId="0" borderId="1" xfId="0" applyNumberFormat="1" applyFont="1" applyBorder="1" applyAlignment="1">
      <alignment horizontal="center" vertical="center"/>
    </xf>
    <xf numFmtId="181" fontId="9" fillId="0" borderId="1" xfId="1" applyNumberFormat="1" applyFont="1" applyBorder="1" applyAlignment="1">
      <alignment horizontal="center" vertical="center"/>
    </xf>
    <xf numFmtId="180" fontId="6" fillId="0" borderId="1" xfId="0" applyNumberFormat="1" applyFont="1" applyBorder="1" applyAlignment="1">
      <alignment vertical="center" wrapText="1"/>
    </xf>
    <xf numFmtId="180" fontId="9" fillId="0" borderId="3" xfId="0" applyNumberFormat="1" applyFont="1" applyBorder="1" applyAlignment="1"/>
    <xf numFmtId="181" fontId="9" fillId="0" borderId="3" xfId="1" applyNumberFormat="1" applyFont="1" applyBorder="1" applyAlignment="1"/>
    <xf numFmtId="177" fontId="9" fillId="0" borderId="1" xfId="1" applyNumberFormat="1" applyFont="1" applyBorder="1" applyAlignment="1"/>
    <xf numFmtId="180" fontId="6" fillId="0" borderId="1" xfId="0" applyNumberFormat="1" applyFont="1" applyBorder="1">
      <alignment vertical="center"/>
    </xf>
    <xf numFmtId="0" fontId="9" fillId="0" borderId="6" xfId="0" applyFont="1" applyBorder="1" applyAlignment="1"/>
    <xf numFmtId="180" fontId="9" fillId="0" borderId="6" xfId="1" applyNumberFormat="1" applyFont="1" applyBorder="1" applyAlignment="1"/>
    <xf numFmtId="180" fontId="9" fillId="0" borderId="15" xfId="1" applyNumberFormat="1" applyFont="1" applyBorder="1" applyAlignment="1"/>
    <xf numFmtId="181" fontId="9" fillId="0" borderId="15" xfId="1" applyNumberFormat="1" applyFont="1" applyBorder="1" applyAlignment="1"/>
    <xf numFmtId="180" fontId="9" fillId="0" borderId="15" xfId="0" applyNumberFormat="1" applyFont="1" applyBorder="1" applyAlignment="1"/>
    <xf numFmtId="180" fontId="9" fillId="0" borderId="1" xfId="1" applyNumberFormat="1" applyFont="1" applyBorder="1" applyAlignment="1">
      <alignment horizontal="center"/>
    </xf>
    <xf numFmtId="180" fontId="10" fillId="0" borderId="1" xfId="0" applyNumberFormat="1" applyFont="1" applyBorder="1" applyAlignment="1">
      <alignment horizontal="center"/>
    </xf>
    <xf numFmtId="181" fontId="9" fillId="0" borderId="1" xfId="1" applyNumberFormat="1" applyFont="1" applyBorder="1" applyAlignment="1"/>
    <xf numFmtId="3" fontId="10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left"/>
    </xf>
    <xf numFmtId="0" fontId="16" fillId="0" borderId="0" xfId="0" applyFont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49" fontId="6" fillId="0" borderId="1" xfId="49" applyNumberFormat="1" applyFont="1" applyBorder="1" applyAlignment="1">
      <alignment horizontal="left" vertical="center"/>
    </xf>
    <xf numFmtId="179" fontId="10" fillId="0" borderId="1" xfId="0" applyNumberFormat="1" applyFont="1" applyBorder="1" applyAlignment="1">
      <alignment horizontal="center" vertical="center"/>
    </xf>
    <xf numFmtId="179" fontId="6" fillId="0" borderId="1" xfId="0" applyNumberFormat="1" applyFont="1" applyBorder="1">
      <alignment vertical="center"/>
    </xf>
    <xf numFmtId="179" fontId="10" fillId="0" borderId="1" xfId="0" applyNumberFormat="1" applyFont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left" vertical="center" shrinkToFit="1"/>
    </xf>
    <xf numFmtId="179" fontId="6" fillId="0" borderId="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/>
    </xf>
    <xf numFmtId="179" fontId="14" fillId="0" borderId="8" xfId="0" applyNumberFormat="1" applyFont="1" applyFill="1" applyBorder="1" applyAlignment="1">
      <alignment vertical="center" shrinkToFit="1"/>
    </xf>
    <xf numFmtId="179" fontId="17" fillId="0" borderId="8" xfId="0" applyNumberFormat="1" applyFont="1" applyFill="1" applyBorder="1" applyAlignment="1">
      <alignment horizontal="right" vertical="center" shrinkToFit="1"/>
    </xf>
    <xf numFmtId="4" fontId="17" fillId="0" borderId="8" xfId="0" applyNumberFormat="1" applyFont="1" applyFill="1" applyBorder="1" applyAlignment="1">
      <alignment horizontal="right" vertical="center" shrinkToFit="1"/>
    </xf>
    <xf numFmtId="177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vertical="center" wrapText="1"/>
    </xf>
    <xf numFmtId="177" fontId="9" fillId="0" borderId="6" xfId="1" applyNumberFormat="1" applyFont="1" applyBorder="1" applyAlignment="1"/>
    <xf numFmtId="177" fontId="9" fillId="0" borderId="1" xfId="1" applyNumberFormat="1" applyFont="1" applyBorder="1" applyAlignment="1">
      <alignment horizontal="center"/>
    </xf>
    <xf numFmtId="3" fontId="18" fillId="0" borderId="0" xfId="0" applyNumberFormat="1" applyFont="1" applyAlignment="1">
      <alignment horizontal="left" vertical="center" wrapText="1"/>
    </xf>
    <xf numFmtId="0" fontId="19" fillId="0" borderId="0" xfId="0" applyFont="1" applyAlignment="1"/>
    <xf numFmtId="181" fontId="0" fillId="0" borderId="0" xfId="0" applyNumberFormat="1" applyAlignment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 6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tyles" Target="styles.xml"/><Relationship Id="rId11" Type="http://schemas.openxmlformats.org/officeDocument/2006/relationships/sharedStrings" Target="sharedString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S28"/>
  <sheetViews>
    <sheetView topLeftCell="B1" workbookViewId="0">
      <selection activeCell="D13" sqref="D13"/>
    </sheetView>
  </sheetViews>
  <sheetFormatPr defaultColWidth="9" defaultRowHeight="14.25"/>
  <cols>
    <col min="1" max="1" width="40.875" style="38" customWidth="1"/>
    <col min="2" max="2" width="20.625" style="38" customWidth="1"/>
    <col min="3" max="3" width="40.875" style="38" customWidth="1"/>
    <col min="4" max="4" width="15.375" style="38" customWidth="1"/>
    <col min="5" max="5" width="21.875" style="38" customWidth="1"/>
    <col min="6" max="253" width="9" style="38"/>
  </cols>
  <sheetData>
    <row r="1" spans="1:1">
      <c r="A1" s="37" t="s">
        <v>0</v>
      </c>
    </row>
    <row r="2" ht="57.75" customHeight="1" spans="1:5">
      <c r="A2" s="39" t="s">
        <v>1</v>
      </c>
      <c r="B2" s="39"/>
      <c r="C2" s="39"/>
      <c r="D2" s="39"/>
      <c r="E2" s="39"/>
    </row>
    <row r="3" s="36" customFormat="1" ht="18.95" customHeight="1" spans="1:253">
      <c r="A3" s="89" t="s">
        <v>2</v>
      </c>
      <c r="B3" s="90"/>
      <c r="C3" s="89"/>
      <c r="D3" s="90" t="s">
        <v>3</v>
      </c>
      <c r="E3" s="90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</row>
    <row r="4" s="88" customFormat="1" ht="24.95" customHeight="1" spans="1:5">
      <c r="A4" s="91" t="s">
        <v>4</v>
      </c>
      <c r="B4" s="91"/>
      <c r="C4" s="91" t="s">
        <v>5</v>
      </c>
      <c r="D4" s="92"/>
      <c r="E4" s="93" t="s">
        <v>6</v>
      </c>
    </row>
    <row r="5" s="88" customFormat="1" ht="24.95" customHeight="1" spans="1:8">
      <c r="A5" s="91" t="s">
        <v>7</v>
      </c>
      <c r="B5" s="91" t="s">
        <v>8</v>
      </c>
      <c r="C5" s="91" t="s">
        <v>9</v>
      </c>
      <c r="D5" s="92" t="s">
        <v>8</v>
      </c>
      <c r="E5" s="95"/>
      <c r="F5" s="37"/>
      <c r="G5" s="37"/>
      <c r="H5" s="37"/>
    </row>
    <row r="6" s="36" customFormat="1" ht="24.95" customHeight="1" spans="1:253">
      <c r="A6" s="96" t="s">
        <v>10</v>
      </c>
      <c r="B6" s="105">
        <v>1216.41</v>
      </c>
      <c r="C6" s="98" t="s">
        <v>11</v>
      </c>
      <c r="D6" s="100"/>
      <c r="E6" s="98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</row>
    <row r="7" s="36" customFormat="1" ht="24.95" customHeight="1" spans="1:253">
      <c r="A7" s="96" t="s">
        <v>12</v>
      </c>
      <c r="B7" s="129"/>
      <c r="C7" s="98" t="s">
        <v>13</v>
      </c>
      <c r="D7" s="53"/>
      <c r="E7" s="98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</row>
    <row r="8" s="36" customFormat="1" ht="24.95" customHeight="1" spans="1:253">
      <c r="A8" s="96" t="s">
        <v>14</v>
      </c>
      <c r="B8" s="129"/>
      <c r="C8" s="98" t="s">
        <v>15</v>
      </c>
      <c r="D8" s="53"/>
      <c r="E8" s="98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</row>
    <row r="9" s="36" customFormat="1" ht="24.95" customHeight="1" spans="1:253">
      <c r="A9" s="96" t="s">
        <v>16</v>
      </c>
      <c r="B9" s="129"/>
      <c r="C9" s="98" t="s">
        <v>17</v>
      </c>
      <c r="D9" s="105">
        <v>873.4817</v>
      </c>
      <c r="E9" s="98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</row>
    <row r="10" s="36" customFormat="1" ht="24.95" customHeight="1" spans="1:253">
      <c r="A10" s="96" t="s">
        <v>18</v>
      </c>
      <c r="B10" s="129"/>
      <c r="C10" s="98" t="s">
        <v>19</v>
      </c>
      <c r="D10" s="100"/>
      <c r="E10" s="98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</row>
    <row r="11" s="36" customFormat="1" ht="24.95" customHeight="1" spans="1:253">
      <c r="A11" s="96" t="s">
        <v>20</v>
      </c>
      <c r="B11" s="129"/>
      <c r="C11" s="98" t="s">
        <v>21</v>
      </c>
      <c r="D11" s="53"/>
      <c r="E11" s="98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</row>
    <row r="12" s="36" customFormat="1" ht="24.95" customHeight="1" spans="1:253">
      <c r="A12" s="96" t="s">
        <v>22</v>
      </c>
      <c r="B12" s="129"/>
      <c r="C12" s="98" t="s">
        <v>23</v>
      </c>
      <c r="D12" s="53">
        <v>113.4034</v>
      </c>
      <c r="E12" s="98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</row>
    <row r="13" s="36" customFormat="1" ht="24.95" customHeight="1" spans="1:253">
      <c r="A13" s="130"/>
      <c r="B13" s="129"/>
      <c r="C13" s="98" t="s">
        <v>24</v>
      </c>
      <c r="D13" s="53">
        <v>51.9935</v>
      </c>
      <c r="E13" s="98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</row>
    <row r="14" s="36" customFormat="1" ht="24.95" customHeight="1" spans="1:253">
      <c r="A14" s="98"/>
      <c r="B14" s="105"/>
      <c r="C14" s="98" t="s">
        <v>25</v>
      </c>
      <c r="D14" s="53"/>
      <c r="E14" s="98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</row>
    <row r="15" s="36" customFormat="1" ht="24.95" customHeight="1" spans="1:253">
      <c r="A15" s="98"/>
      <c r="B15" s="105"/>
      <c r="C15" s="98" t="s">
        <v>26</v>
      </c>
      <c r="D15" s="53"/>
      <c r="E15" s="98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</row>
    <row r="16" s="36" customFormat="1" ht="24.95" customHeight="1" spans="1:253">
      <c r="A16" s="98"/>
      <c r="B16" s="105"/>
      <c r="C16" s="98" t="s">
        <v>27</v>
      </c>
      <c r="D16" s="53"/>
      <c r="E16" s="98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</row>
    <row r="17" s="36" customFormat="1" ht="24.95" customHeight="1" spans="1:253">
      <c r="A17" s="98"/>
      <c r="B17" s="105"/>
      <c r="C17" s="98" t="s">
        <v>28</v>
      </c>
      <c r="D17" s="53"/>
      <c r="E17" s="98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</row>
    <row r="18" s="36" customFormat="1" ht="24.95" customHeight="1" spans="1:253">
      <c r="A18" s="98"/>
      <c r="B18" s="105"/>
      <c r="C18" s="98" t="s">
        <v>29</v>
      </c>
      <c r="D18" s="53"/>
      <c r="E18" s="98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</row>
    <row r="19" s="36" customFormat="1" ht="24.95" customHeight="1" spans="1:253">
      <c r="A19" s="98"/>
      <c r="B19" s="105"/>
      <c r="C19" s="98" t="s">
        <v>30</v>
      </c>
      <c r="D19" s="53"/>
      <c r="E19" s="98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</row>
    <row r="20" s="36" customFormat="1" ht="24.95" customHeight="1" spans="1:253">
      <c r="A20" s="98" t="s">
        <v>31</v>
      </c>
      <c r="B20" s="105">
        <v>1216.41</v>
      </c>
      <c r="C20" s="98" t="s">
        <v>32</v>
      </c>
      <c r="D20" s="53"/>
      <c r="E20" s="98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</row>
    <row r="21" s="36" customFormat="1" ht="24.95" customHeight="1" spans="1:253">
      <c r="A21" s="98" t="s">
        <v>33</v>
      </c>
      <c r="B21" s="105"/>
      <c r="C21" s="98" t="s">
        <v>34</v>
      </c>
      <c r="D21" s="53">
        <v>117.7714</v>
      </c>
      <c r="E21" s="98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</row>
    <row r="22" s="36" customFormat="1" ht="24.95" customHeight="1" spans="1:253">
      <c r="A22" s="98"/>
      <c r="B22" s="105"/>
      <c r="C22" s="98" t="s">
        <v>35</v>
      </c>
      <c r="D22" s="53"/>
      <c r="E22" s="98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</row>
    <row r="23" s="36" customFormat="1" ht="24.95" customHeight="1" spans="1:253">
      <c r="A23" s="107"/>
      <c r="B23" s="131"/>
      <c r="C23" s="107" t="s">
        <v>36</v>
      </c>
      <c r="D23" s="109">
        <v>59.76</v>
      </c>
      <c r="E23" s="10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</row>
    <row r="24" s="36" customFormat="1" ht="24.95" customHeight="1" spans="1:253">
      <c r="A24" s="107"/>
      <c r="B24" s="131"/>
      <c r="C24" s="107" t="s">
        <v>37</v>
      </c>
      <c r="D24" s="109"/>
      <c r="E24" s="10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</row>
    <row r="25" s="36" customFormat="1" ht="24.95" customHeight="1" spans="1:253">
      <c r="A25" s="91" t="s">
        <v>31</v>
      </c>
      <c r="B25" s="132">
        <f>B20+B21</f>
        <v>1216.41</v>
      </c>
      <c r="C25" s="91" t="s">
        <v>38</v>
      </c>
      <c r="D25" s="97">
        <f>SUM(D6:D24)</f>
        <v>1216.41</v>
      </c>
      <c r="E25" s="98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</row>
    <row r="26" s="36" customFormat="1" ht="12" spans="1:253">
      <c r="A26" s="133"/>
      <c r="B26" s="133"/>
      <c r="C26" s="89"/>
      <c r="D26" s="89"/>
      <c r="E26" s="89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</row>
    <row r="27" ht="18.75" spans="1:5">
      <c r="A27" s="133"/>
      <c r="B27" s="133"/>
      <c r="C27" s="134"/>
      <c r="D27" s="134"/>
      <c r="E27" s="134"/>
    </row>
    <row r="28" spans="4:4">
      <c r="D28" s="135"/>
    </row>
  </sheetData>
  <mergeCells count="6">
    <mergeCell ref="A2:E2"/>
    <mergeCell ref="D3:E3"/>
    <mergeCell ref="A4:B4"/>
    <mergeCell ref="C4:D4"/>
    <mergeCell ref="E4:E5"/>
    <mergeCell ref="A26:B27"/>
  </mergeCells>
  <printOptions horizontalCentered="1"/>
  <pageMargins left="0.751388888888889" right="0.751388888888889" top="0.605555555555556" bottom="0.605555555555556" header="0.511111111111111" footer="0.511111111111111"/>
  <pageSetup paperSize="9" scale="77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workbookViewId="0">
      <selection activeCell="B6" sqref="B6:B12"/>
    </sheetView>
  </sheetViews>
  <sheetFormatPr defaultColWidth="9" defaultRowHeight="14.25"/>
  <cols>
    <col min="1" max="1" width="10.625" customWidth="1"/>
    <col min="2" max="2" width="24.125" customWidth="1"/>
    <col min="3" max="3" width="11.5" customWidth="1"/>
    <col min="4" max="4" width="7.875" customWidth="1"/>
    <col min="5" max="5" width="11.125" customWidth="1"/>
    <col min="6" max="12" width="7.875" customWidth="1"/>
    <col min="13" max="13" width="11.5" customWidth="1"/>
  </cols>
  <sheetData>
    <row r="1" spans="1:1">
      <c r="A1" t="s">
        <v>39</v>
      </c>
    </row>
    <row r="2" ht="33" customHeight="1" spans="1:12">
      <c r="A2" s="39" t="s">
        <v>40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="36" customFormat="1" ht="35.1" customHeight="1" spans="1:12">
      <c r="A3" s="116" t="s">
        <v>2</v>
      </c>
      <c r="B3" s="116"/>
      <c r="C3" s="116"/>
      <c r="D3" s="116"/>
      <c r="E3" s="117"/>
      <c r="F3" s="117"/>
      <c r="G3" s="117"/>
      <c r="H3" s="117"/>
      <c r="I3" s="117"/>
      <c r="J3" s="117"/>
      <c r="K3" s="90" t="s">
        <v>3</v>
      </c>
      <c r="L3" s="90"/>
    </row>
    <row r="4" s="36" customFormat="1" ht="24" customHeight="1" spans="1:12">
      <c r="A4" s="20" t="s">
        <v>41</v>
      </c>
      <c r="B4" s="20"/>
      <c r="C4" s="20" t="s">
        <v>42</v>
      </c>
      <c r="D4" s="20" t="s">
        <v>33</v>
      </c>
      <c r="E4" s="118" t="s">
        <v>43</v>
      </c>
      <c r="F4" s="118" t="s">
        <v>44</v>
      </c>
      <c r="G4" s="118" t="s">
        <v>45</v>
      </c>
      <c r="H4" s="118" t="s">
        <v>46</v>
      </c>
      <c r="I4" s="118" t="s">
        <v>47</v>
      </c>
      <c r="J4" s="118" t="s">
        <v>48</v>
      </c>
      <c r="K4" s="118" t="s">
        <v>49</v>
      </c>
      <c r="L4" s="118" t="s">
        <v>6</v>
      </c>
    </row>
    <row r="5" s="36" customFormat="1" ht="102.95" customHeight="1" spans="1:12">
      <c r="A5" s="20" t="s">
        <v>50</v>
      </c>
      <c r="B5" s="20" t="s">
        <v>51</v>
      </c>
      <c r="C5" s="20"/>
      <c r="D5" s="20"/>
      <c r="E5" s="118"/>
      <c r="F5" s="118"/>
      <c r="G5" s="118"/>
      <c r="H5" s="118"/>
      <c r="I5" s="118"/>
      <c r="J5" s="118"/>
      <c r="K5" s="118"/>
      <c r="L5" s="118"/>
    </row>
    <row r="6" s="36" customFormat="1" ht="24.95" customHeight="1" spans="1:12">
      <c r="A6" s="119" t="s">
        <v>52</v>
      </c>
      <c r="B6" s="70" t="s">
        <v>53</v>
      </c>
      <c r="C6" s="126">
        <f>SUM(D6:K6)</f>
        <v>873.4817</v>
      </c>
      <c r="D6" s="127"/>
      <c r="E6" s="50">
        <v>873.4817</v>
      </c>
      <c r="F6" s="49"/>
      <c r="G6" s="49"/>
      <c r="H6" s="49"/>
      <c r="I6" s="49"/>
      <c r="J6" s="49"/>
      <c r="K6" s="49"/>
      <c r="L6" s="49"/>
    </row>
    <row r="7" s="36" customFormat="1" ht="24.95" customHeight="1" spans="1:12">
      <c r="A7" s="119" t="s">
        <v>54</v>
      </c>
      <c r="B7" s="73" t="s">
        <v>55</v>
      </c>
      <c r="C7" s="126">
        <f t="shared" ref="C7:C15" si="0">SUM(D7:K7)</f>
        <v>106.7053</v>
      </c>
      <c r="D7" s="127"/>
      <c r="E7" s="50">
        <v>106.7053</v>
      </c>
      <c r="F7" s="49"/>
      <c r="G7" s="49"/>
      <c r="H7" s="49"/>
      <c r="I7" s="49"/>
      <c r="J7" s="49"/>
      <c r="K7" s="49"/>
      <c r="L7" s="49"/>
    </row>
    <row r="8" s="36" customFormat="1" ht="24.95" customHeight="1" spans="1:12">
      <c r="A8" s="119" t="s">
        <v>56</v>
      </c>
      <c r="B8" s="73" t="s">
        <v>57</v>
      </c>
      <c r="C8" s="126">
        <f t="shared" si="0"/>
        <v>46.6326</v>
      </c>
      <c r="D8" s="127"/>
      <c r="E8" s="50">
        <v>46.6326</v>
      </c>
      <c r="F8" s="49"/>
      <c r="G8" s="49"/>
      <c r="H8" s="49"/>
      <c r="I8" s="49"/>
      <c r="J8" s="49"/>
      <c r="K8" s="49"/>
      <c r="L8" s="49"/>
    </row>
    <row r="9" s="36" customFormat="1" ht="24.95" customHeight="1" spans="1:12">
      <c r="A9" s="119" t="s">
        <v>56</v>
      </c>
      <c r="B9" s="73" t="s">
        <v>57</v>
      </c>
      <c r="C9" s="126">
        <f t="shared" si="0"/>
        <v>5.3609</v>
      </c>
      <c r="D9" s="127"/>
      <c r="E9" s="50">
        <v>5.3609</v>
      </c>
      <c r="F9" s="49"/>
      <c r="G9" s="49"/>
      <c r="H9" s="49"/>
      <c r="I9" s="49"/>
      <c r="J9" s="49"/>
      <c r="K9" s="49"/>
      <c r="L9" s="49"/>
    </row>
    <row r="10" s="36" customFormat="1" ht="24.95" customHeight="1" spans="1:12">
      <c r="A10" s="119" t="s">
        <v>58</v>
      </c>
      <c r="B10" s="73" t="s">
        <v>59</v>
      </c>
      <c r="C10" s="126">
        <f t="shared" si="0"/>
        <v>117.7714</v>
      </c>
      <c r="D10" s="127"/>
      <c r="E10" s="50">
        <v>117.7714</v>
      </c>
      <c r="F10" s="49"/>
      <c r="G10" s="49"/>
      <c r="H10" s="49"/>
      <c r="I10" s="49"/>
      <c r="J10" s="49"/>
      <c r="K10" s="49"/>
      <c r="L10" s="49"/>
    </row>
    <row r="11" s="36" customFormat="1" ht="15.4" customHeight="1" spans="1:12">
      <c r="A11" s="119" t="s">
        <v>60</v>
      </c>
      <c r="B11" s="73" t="s">
        <v>61</v>
      </c>
      <c r="C11" s="126">
        <f t="shared" si="0"/>
        <v>6.6981</v>
      </c>
      <c r="D11" s="127"/>
      <c r="E11" s="54">
        <v>6.6981</v>
      </c>
      <c r="F11" s="128"/>
      <c r="G11" s="128"/>
      <c r="H11" s="128"/>
      <c r="I11" s="128"/>
      <c r="J11" s="128"/>
      <c r="K11" s="128"/>
      <c r="L11" s="128"/>
    </row>
    <row r="12" s="36" customFormat="1" ht="15.4" customHeight="1" spans="1:12">
      <c r="A12" s="119" t="s">
        <v>52</v>
      </c>
      <c r="B12" s="70" t="s">
        <v>53</v>
      </c>
      <c r="C12" s="126">
        <f t="shared" si="0"/>
        <v>59.76</v>
      </c>
      <c r="D12" s="127"/>
      <c r="E12" s="54">
        <v>59.76</v>
      </c>
      <c r="F12" s="128"/>
      <c r="G12" s="128"/>
      <c r="H12" s="128"/>
      <c r="I12" s="128"/>
      <c r="J12" s="128"/>
      <c r="K12" s="128"/>
      <c r="L12" s="128"/>
    </row>
    <row r="13" s="36" customFormat="1" ht="15.4" customHeight="1" spans="1:12">
      <c r="A13" s="68"/>
      <c r="B13" s="123"/>
      <c r="C13" s="126"/>
      <c r="D13" s="127"/>
      <c r="E13" s="54"/>
      <c r="F13" s="128"/>
      <c r="G13" s="128"/>
      <c r="H13" s="128"/>
      <c r="I13" s="128"/>
      <c r="J13" s="128"/>
      <c r="K13" s="128"/>
      <c r="L13" s="128"/>
    </row>
    <row r="14" s="36" customFormat="1" ht="24.95" customHeight="1" spans="1:12">
      <c r="A14" s="68"/>
      <c r="B14" s="123"/>
      <c r="C14" s="126"/>
      <c r="D14" s="127"/>
      <c r="E14" s="50"/>
      <c r="F14" s="49"/>
      <c r="G14" s="49"/>
      <c r="H14" s="49"/>
      <c r="I14" s="49"/>
      <c r="J14" s="49"/>
      <c r="K14" s="49"/>
      <c r="L14" s="49"/>
    </row>
    <row r="15" s="36" customFormat="1" ht="24.95" customHeight="1" spans="1:12">
      <c r="A15" s="68"/>
      <c r="B15" s="123"/>
      <c r="C15" s="126"/>
      <c r="D15" s="127"/>
      <c r="E15" s="105"/>
      <c r="F15" s="49"/>
      <c r="G15" s="49"/>
      <c r="H15" s="49"/>
      <c r="I15" s="49"/>
      <c r="J15" s="49"/>
      <c r="K15" s="49"/>
      <c r="L15" s="49"/>
    </row>
    <row r="16" s="36" customFormat="1" ht="24.95" customHeight="1" spans="1:12">
      <c r="A16" s="49"/>
      <c r="B16" s="49"/>
      <c r="C16" s="121"/>
      <c r="D16" s="121"/>
      <c r="E16" s="121"/>
      <c r="F16" s="49"/>
      <c r="G16" s="49"/>
      <c r="H16" s="49"/>
      <c r="I16" s="49"/>
      <c r="J16" s="49"/>
      <c r="K16" s="49"/>
      <c r="L16" s="49"/>
    </row>
    <row r="17" s="36" customFormat="1" ht="24.95" customHeight="1" spans="1:12">
      <c r="A17" s="49"/>
      <c r="B17" s="49"/>
      <c r="C17" s="121"/>
      <c r="D17" s="121"/>
      <c r="E17" s="121"/>
      <c r="F17" s="49"/>
      <c r="G17" s="49"/>
      <c r="H17" s="49"/>
      <c r="I17" s="49"/>
      <c r="J17" s="49"/>
      <c r="K17" s="49"/>
      <c r="L17" s="49"/>
    </row>
    <row r="18" s="36" customFormat="1" ht="24.95" customHeight="1" spans="1:12">
      <c r="A18" s="57"/>
      <c r="B18" s="57"/>
      <c r="C18" s="121"/>
      <c r="D18" s="124"/>
      <c r="E18" s="124"/>
      <c r="F18" s="57"/>
      <c r="G18" s="57"/>
      <c r="H18" s="57"/>
      <c r="I18" s="57"/>
      <c r="J18" s="57"/>
      <c r="K18" s="57"/>
      <c r="L18" s="57"/>
    </row>
    <row r="19" s="36" customFormat="1" ht="27.95" customHeight="1" spans="1:12">
      <c r="A19" s="49"/>
      <c r="B19" s="52" t="s">
        <v>62</v>
      </c>
      <c r="C19" s="121">
        <f>C6+C7+C8+C9+C10+C11+C12</f>
        <v>1216.41</v>
      </c>
      <c r="D19" s="121"/>
      <c r="E19" s="121"/>
      <c r="F19" s="49"/>
      <c r="G19" s="49"/>
      <c r="H19" s="49"/>
      <c r="I19" s="49"/>
      <c r="J19" s="49"/>
      <c r="K19" s="49"/>
      <c r="L19" s="49"/>
    </row>
  </sheetData>
  <mergeCells count="14">
    <mergeCell ref="A2:L2"/>
    <mergeCell ref="A3:D3"/>
    <mergeCell ref="K3:L3"/>
    <mergeCell ref="A4:B4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751388888888889" right="0.751388888888889" top="0.2125" bottom="0.2125" header="0.511111111111111" footer="0.5111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opLeftCell="A3" workbookViewId="0">
      <selection activeCell="C16" sqref="C16"/>
    </sheetView>
  </sheetViews>
  <sheetFormatPr defaultColWidth="9" defaultRowHeight="14.25" outlineLevelCol="7"/>
  <cols>
    <col min="1" max="1" width="13.5" customWidth="1"/>
    <col min="2" max="2" width="34.25" customWidth="1"/>
    <col min="3" max="3" width="16.25" customWidth="1"/>
    <col min="4" max="8" width="11.125" customWidth="1"/>
  </cols>
  <sheetData>
    <row r="1" spans="1:1">
      <c r="A1" t="s">
        <v>63</v>
      </c>
    </row>
    <row r="2" ht="33" customHeight="1" spans="1:8">
      <c r="A2" s="39" t="s">
        <v>64</v>
      </c>
      <c r="B2" s="39"/>
      <c r="C2" s="39"/>
      <c r="D2" s="39"/>
      <c r="E2" s="39"/>
      <c r="F2" s="39"/>
      <c r="G2" s="39"/>
      <c r="H2" s="39"/>
    </row>
    <row r="3" s="36" customFormat="1" ht="20.25" customHeight="1" spans="1:8">
      <c r="A3" s="116" t="s">
        <v>2</v>
      </c>
      <c r="B3" s="116"/>
      <c r="C3" s="116"/>
      <c r="D3" s="116"/>
      <c r="E3" s="117"/>
      <c r="F3" s="117"/>
      <c r="G3" s="90" t="s">
        <v>3</v>
      </c>
      <c r="H3" s="90"/>
    </row>
    <row r="4" s="36" customFormat="1" ht="24" customHeight="1" spans="1:8">
      <c r="A4" s="20" t="s">
        <v>41</v>
      </c>
      <c r="B4" s="20"/>
      <c r="C4" s="20" t="s">
        <v>42</v>
      </c>
      <c r="D4" s="20" t="s">
        <v>65</v>
      </c>
      <c r="E4" s="118" t="s">
        <v>66</v>
      </c>
      <c r="F4" s="118" t="s">
        <v>67</v>
      </c>
      <c r="G4" s="118" t="s">
        <v>68</v>
      </c>
      <c r="H4" s="118" t="s">
        <v>6</v>
      </c>
    </row>
    <row r="5" s="36" customFormat="1" ht="54" customHeight="1" spans="1:8">
      <c r="A5" s="20" t="s">
        <v>50</v>
      </c>
      <c r="B5" s="20" t="s">
        <v>51</v>
      </c>
      <c r="C5" s="20"/>
      <c r="D5" s="20"/>
      <c r="E5" s="118"/>
      <c r="F5" s="118"/>
      <c r="G5" s="118"/>
      <c r="H5" s="118"/>
    </row>
    <row r="6" s="36" customFormat="1" ht="19.5" customHeight="1" spans="1:8">
      <c r="A6" s="119" t="s">
        <v>52</v>
      </c>
      <c r="B6" s="70" t="s">
        <v>53</v>
      </c>
      <c r="C6" s="120">
        <f t="shared" ref="C6:C13" si="0">D6+E6</f>
        <v>873.4817</v>
      </c>
      <c r="D6" s="50">
        <v>873.4817</v>
      </c>
      <c r="E6" s="121"/>
      <c r="F6" s="118"/>
      <c r="G6" s="118"/>
      <c r="H6" s="118"/>
    </row>
    <row r="7" s="36" customFormat="1" ht="19.5" customHeight="1" spans="1:8">
      <c r="A7" s="119" t="s">
        <v>54</v>
      </c>
      <c r="B7" s="73" t="s">
        <v>55</v>
      </c>
      <c r="C7" s="120">
        <f t="shared" si="0"/>
        <v>106.7053</v>
      </c>
      <c r="D7" s="50">
        <v>106.7053</v>
      </c>
      <c r="E7" s="121"/>
      <c r="F7" s="118"/>
      <c r="G7" s="118"/>
      <c r="H7" s="118"/>
    </row>
    <row r="8" s="36" customFormat="1" ht="19.5" customHeight="1" spans="1:8">
      <c r="A8" s="119" t="s">
        <v>56</v>
      </c>
      <c r="B8" s="73" t="s">
        <v>57</v>
      </c>
      <c r="C8" s="120">
        <f t="shared" si="0"/>
        <v>46.6326</v>
      </c>
      <c r="D8" s="50">
        <v>46.6326</v>
      </c>
      <c r="E8" s="122"/>
      <c r="F8" s="118"/>
      <c r="G8" s="118"/>
      <c r="H8" s="118"/>
    </row>
    <row r="9" s="36" customFormat="1" ht="24.95" customHeight="1" spans="1:8">
      <c r="A9" s="119" t="s">
        <v>56</v>
      </c>
      <c r="B9" s="73" t="s">
        <v>57</v>
      </c>
      <c r="C9" s="120">
        <f t="shared" si="0"/>
        <v>5.3609</v>
      </c>
      <c r="D9" s="50">
        <v>5.3609</v>
      </c>
      <c r="E9" s="121"/>
      <c r="F9" s="49"/>
      <c r="G9" s="49"/>
      <c r="H9" s="49"/>
    </row>
    <row r="10" s="36" customFormat="1" ht="24.95" customHeight="1" spans="1:8">
      <c r="A10" s="119" t="s">
        <v>58</v>
      </c>
      <c r="B10" s="73" t="s">
        <v>59</v>
      </c>
      <c r="C10" s="120">
        <f t="shared" si="0"/>
        <v>117.7714</v>
      </c>
      <c r="D10" s="50">
        <v>117.7714</v>
      </c>
      <c r="E10" s="121"/>
      <c r="F10" s="49"/>
      <c r="G10" s="49"/>
      <c r="H10" s="49"/>
    </row>
    <row r="11" s="36" customFormat="1" ht="24.95" customHeight="1" spans="1:8">
      <c r="A11" s="119" t="s">
        <v>60</v>
      </c>
      <c r="B11" s="73" t="s">
        <v>61</v>
      </c>
      <c r="C11" s="120">
        <f t="shared" si="0"/>
        <v>6.6981</v>
      </c>
      <c r="D11" s="54">
        <v>6.6981</v>
      </c>
      <c r="E11" s="121"/>
      <c r="F11" s="49"/>
      <c r="G11" s="49"/>
      <c r="H11" s="49"/>
    </row>
    <row r="12" s="36" customFormat="1" ht="24.95" customHeight="1" spans="1:8">
      <c r="A12" s="119" t="s">
        <v>52</v>
      </c>
      <c r="B12" s="70" t="s">
        <v>53</v>
      </c>
      <c r="C12" s="120">
        <f t="shared" si="0"/>
        <v>59.76</v>
      </c>
      <c r="D12" s="54">
        <v>59.76</v>
      </c>
      <c r="E12" s="121"/>
      <c r="F12" s="49"/>
      <c r="G12" s="49"/>
      <c r="H12" s="49"/>
    </row>
    <row r="13" s="36" customFormat="1" ht="24.95" customHeight="1" spans="1:8">
      <c r="A13" s="68"/>
      <c r="B13" s="123"/>
      <c r="C13" s="120"/>
      <c r="D13" s="121"/>
      <c r="E13" s="121"/>
      <c r="F13" s="49"/>
      <c r="G13" s="49"/>
      <c r="H13" s="49"/>
    </row>
    <row r="14" s="36" customFormat="1" ht="24.95" customHeight="1" spans="1:8">
      <c r="A14" s="68"/>
      <c r="B14" s="123"/>
      <c r="C14" s="120"/>
      <c r="D14" s="121"/>
      <c r="E14" s="121"/>
      <c r="F14" s="49"/>
      <c r="G14" s="49"/>
      <c r="H14" s="49"/>
    </row>
    <row r="15" s="36" customFormat="1" ht="24.95" customHeight="1" spans="1:8">
      <c r="A15" s="68"/>
      <c r="B15" s="123"/>
      <c r="C15" s="120"/>
      <c r="D15" s="105"/>
      <c r="E15" s="121"/>
      <c r="F15" s="49"/>
      <c r="G15" s="49"/>
      <c r="H15" s="49"/>
    </row>
    <row r="16" s="36" customFormat="1" ht="24.95" customHeight="1" spans="1:8">
      <c r="A16" s="49"/>
      <c r="B16" s="49"/>
      <c r="C16" s="120"/>
      <c r="D16" s="121"/>
      <c r="E16" s="121"/>
      <c r="F16" s="49"/>
      <c r="G16" s="49"/>
      <c r="H16" s="49"/>
    </row>
    <row r="17" s="36" customFormat="1" ht="24.95" hidden="1" customHeight="1" spans="1:8">
      <c r="A17" s="49"/>
      <c r="B17" s="49"/>
      <c r="C17" s="120">
        <f>D17+E17</f>
        <v>0</v>
      </c>
      <c r="D17" s="121"/>
      <c r="E17" s="121"/>
      <c r="F17" s="49"/>
      <c r="G17" s="49"/>
      <c r="H17" s="49"/>
    </row>
    <row r="18" s="36" customFormat="1" ht="24.95" hidden="1" customHeight="1" spans="1:8">
      <c r="A18" s="49"/>
      <c r="B18" s="49"/>
      <c r="C18" s="120">
        <f>D18+E18</f>
        <v>0</v>
      </c>
      <c r="D18" s="121"/>
      <c r="E18" s="121"/>
      <c r="F18" s="49"/>
      <c r="G18" s="49"/>
      <c r="H18" s="49"/>
    </row>
    <row r="19" s="36" customFormat="1" ht="24.95" hidden="1" customHeight="1" spans="1:8">
      <c r="A19" s="49"/>
      <c r="B19" s="49"/>
      <c r="C19" s="120">
        <f>D19+E19</f>
        <v>0</v>
      </c>
      <c r="D19" s="121"/>
      <c r="E19" s="121"/>
      <c r="F19" s="49"/>
      <c r="G19" s="49"/>
      <c r="H19" s="49"/>
    </row>
    <row r="20" s="36" customFormat="1" ht="24.95" customHeight="1" spans="1:8">
      <c r="A20" s="49"/>
      <c r="B20" s="49"/>
      <c r="C20" s="120"/>
      <c r="D20" s="121"/>
      <c r="E20" s="121"/>
      <c r="F20" s="49"/>
      <c r="G20" s="49"/>
      <c r="H20" s="49"/>
    </row>
    <row r="21" s="36" customFormat="1" ht="24.95" customHeight="1" spans="1:8">
      <c r="A21" s="57"/>
      <c r="B21" s="57"/>
      <c r="C21" s="120"/>
      <c r="D21" s="124"/>
      <c r="E21" s="121"/>
      <c r="F21" s="49"/>
      <c r="G21" s="49"/>
      <c r="H21" s="49"/>
    </row>
    <row r="22" s="36" customFormat="1" ht="24.95" customHeight="1" spans="1:8">
      <c r="A22" s="49"/>
      <c r="B22" s="125" t="s">
        <v>69</v>
      </c>
      <c r="C22" s="121">
        <f>C6+C13+C12+C11+C10+C9+C8+C7</f>
        <v>1216.41</v>
      </c>
      <c r="D22" s="121">
        <f>D6+D13+D12+D11+D10+D9+D8+D7</f>
        <v>1216.41</v>
      </c>
      <c r="E22" s="121"/>
      <c r="F22" s="49"/>
      <c r="G22" s="49"/>
      <c r="H22" s="49"/>
    </row>
    <row r="23" s="36" customFormat="1" ht="12" spans="1:1">
      <c r="A23" s="36" t="s">
        <v>70</v>
      </c>
    </row>
  </sheetData>
  <mergeCells count="10">
    <mergeCell ref="A2:H2"/>
    <mergeCell ref="A3:D3"/>
    <mergeCell ref="G3:H3"/>
    <mergeCell ref="A4:B4"/>
    <mergeCell ref="C4:C5"/>
    <mergeCell ref="D4:D5"/>
    <mergeCell ref="E4:E5"/>
    <mergeCell ref="F4:F5"/>
    <mergeCell ref="G4:G5"/>
    <mergeCell ref="H4:H5"/>
  </mergeCells>
  <printOptions horizontalCentered="1"/>
  <pageMargins left="0.751388888888889" right="0.751388888888889" top="0.605555555555556" bottom="0.605555555555556" header="0.511111111111111" footer="0.511111111111111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7"/>
  <sheetViews>
    <sheetView workbookViewId="0">
      <selection activeCell="A14" sqref="A14"/>
    </sheetView>
  </sheetViews>
  <sheetFormatPr defaultColWidth="9" defaultRowHeight="14.25"/>
  <cols>
    <col min="1" max="1" width="32.5" style="38" customWidth="1"/>
    <col min="2" max="2" width="11.625" style="38" customWidth="1"/>
    <col min="3" max="3" width="29.5" style="38" customWidth="1"/>
    <col min="4" max="4" width="12.875" style="38" customWidth="1"/>
    <col min="5" max="5" width="11.875" style="38" customWidth="1"/>
    <col min="6" max="6" width="9.5" style="38" customWidth="1"/>
    <col min="7" max="7" width="12.125" style="38" customWidth="1"/>
    <col min="8" max="255" width="9" style="38"/>
  </cols>
  <sheetData>
    <row r="1" spans="1:1">
      <c r="A1" s="37" t="s">
        <v>71</v>
      </c>
    </row>
    <row r="2" ht="57.75" customHeight="1" spans="1:7">
      <c r="A2" s="39" t="s">
        <v>72</v>
      </c>
      <c r="B2" s="39"/>
      <c r="C2" s="39"/>
      <c r="D2" s="39"/>
      <c r="E2" s="39"/>
      <c r="F2" s="39"/>
      <c r="G2" s="39"/>
    </row>
    <row r="3" s="36" customFormat="1" ht="12" spans="1:255">
      <c r="A3" s="89" t="s">
        <v>2</v>
      </c>
      <c r="B3" s="90"/>
      <c r="C3" s="89"/>
      <c r="D3" s="89"/>
      <c r="E3" s="89"/>
      <c r="F3" s="90" t="s">
        <v>3</v>
      </c>
      <c r="G3" s="90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  <c r="IQ3" s="37"/>
      <c r="IR3" s="37"/>
      <c r="IS3" s="37"/>
      <c r="IT3" s="37"/>
      <c r="IU3" s="37"/>
    </row>
    <row r="4" s="88" customFormat="1" ht="24.95" customHeight="1" spans="1:7">
      <c r="A4" s="91" t="s">
        <v>73</v>
      </c>
      <c r="B4" s="91"/>
      <c r="C4" s="91" t="s">
        <v>74</v>
      </c>
      <c r="D4" s="92"/>
      <c r="E4" s="92"/>
      <c r="F4" s="92"/>
      <c r="G4" s="93" t="s">
        <v>6</v>
      </c>
    </row>
    <row r="5" s="88" customFormat="1" ht="42" customHeight="1" spans="1:10">
      <c r="A5" s="91" t="s">
        <v>7</v>
      </c>
      <c r="B5" s="91" t="s">
        <v>8</v>
      </c>
      <c r="C5" s="91" t="s">
        <v>75</v>
      </c>
      <c r="D5" s="92" t="s">
        <v>69</v>
      </c>
      <c r="E5" s="94" t="s">
        <v>76</v>
      </c>
      <c r="F5" s="94" t="s">
        <v>77</v>
      </c>
      <c r="G5" s="95"/>
      <c r="H5" s="37"/>
      <c r="I5" s="37"/>
      <c r="J5" s="37"/>
    </row>
    <row r="6" s="36" customFormat="1" ht="24.95" customHeight="1" spans="1:255">
      <c r="A6" s="96" t="s">
        <v>78</v>
      </c>
      <c r="B6" s="97"/>
      <c r="C6" s="98" t="s">
        <v>11</v>
      </c>
      <c r="D6" s="99">
        <f>SUM(E6:F6)</f>
        <v>0</v>
      </c>
      <c r="E6" s="100"/>
      <c r="F6" s="101"/>
      <c r="G6" s="98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  <c r="FK6" s="37"/>
      <c r="FL6" s="37"/>
      <c r="FM6" s="37"/>
      <c r="FN6" s="37"/>
      <c r="FO6" s="37"/>
      <c r="FP6" s="37"/>
      <c r="FQ6" s="37"/>
      <c r="FR6" s="37"/>
      <c r="FS6" s="37"/>
      <c r="FT6" s="37"/>
      <c r="FU6" s="37"/>
      <c r="FV6" s="37"/>
      <c r="FW6" s="37"/>
      <c r="FX6" s="37"/>
      <c r="FY6" s="37"/>
      <c r="FZ6" s="37"/>
      <c r="GA6" s="37"/>
      <c r="GB6" s="37"/>
      <c r="GC6" s="37"/>
      <c r="GD6" s="37"/>
      <c r="GE6" s="37"/>
      <c r="GF6" s="37"/>
      <c r="GG6" s="37"/>
      <c r="GH6" s="37"/>
      <c r="GI6" s="37"/>
      <c r="GJ6" s="37"/>
      <c r="GK6" s="37"/>
      <c r="GL6" s="37"/>
      <c r="GM6" s="37"/>
      <c r="GN6" s="37"/>
      <c r="GO6" s="37"/>
      <c r="GP6" s="37"/>
      <c r="GQ6" s="37"/>
      <c r="GR6" s="37"/>
      <c r="GS6" s="37"/>
      <c r="GT6" s="37"/>
      <c r="GU6" s="37"/>
      <c r="GV6" s="37"/>
      <c r="GW6" s="37"/>
      <c r="GX6" s="37"/>
      <c r="GY6" s="37"/>
      <c r="GZ6" s="37"/>
      <c r="HA6" s="37"/>
      <c r="HB6" s="37"/>
      <c r="HC6" s="37"/>
      <c r="HD6" s="37"/>
      <c r="HE6" s="37"/>
      <c r="HF6" s="37"/>
      <c r="HG6" s="37"/>
      <c r="HH6" s="37"/>
      <c r="HI6" s="37"/>
      <c r="HJ6" s="37"/>
      <c r="HK6" s="37"/>
      <c r="HL6" s="37"/>
      <c r="HM6" s="37"/>
      <c r="HN6" s="37"/>
      <c r="HO6" s="37"/>
      <c r="HP6" s="37"/>
      <c r="HQ6" s="37"/>
      <c r="HR6" s="37"/>
      <c r="HS6" s="37"/>
      <c r="HT6" s="37"/>
      <c r="HU6" s="37"/>
      <c r="HV6" s="37"/>
      <c r="HW6" s="37"/>
      <c r="HX6" s="37"/>
      <c r="HY6" s="37"/>
      <c r="HZ6" s="37"/>
      <c r="IA6" s="37"/>
      <c r="IB6" s="37"/>
      <c r="IC6" s="37"/>
      <c r="ID6" s="37"/>
      <c r="IE6" s="37"/>
      <c r="IF6" s="37"/>
      <c r="IG6" s="37"/>
      <c r="IH6" s="37"/>
      <c r="II6" s="37"/>
      <c r="IJ6" s="37"/>
      <c r="IK6" s="37"/>
      <c r="IL6" s="37"/>
      <c r="IM6" s="37"/>
      <c r="IN6" s="37"/>
      <c r="IO6" s="37"/>
      <c r="IP6" s="37"/>
      <c r="IQ6" s="37"/>
      <c r="IR6" s="37"/>
      <c r="IS6" s="37"/>
      <c r="IT6" s="37"/>
      <c r="IU6" s="37"/>
    </row>
    <row r="7" s="36" customFormat="1" ht="24.95" customHeight="1" spans="1:255">
      <c r="A7" s="96" t="s">
        <v>79</v>
      </c>
      <c r="B7" s="102"/>
      <c r="C7" s="98" t="s">
        <v>13</v>
      </c>
      <c r="D7" s="99">
        <f t="shared" ref="D7:D23" si="0">SUM(E7:F7)</f>
        <v>0</v>
      </c>
      <c r="E7" s="103"/>
      <c r="F7" s="104"/>
      <c r="G7" s="98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  <c r="FK7" s="37"/>
      <c r="FL7" s="37"/>
      <c r="FM7" s="37"/>
      <c r="FN7" s="37"/>
      <c r="FO7" s="37"/>
      <c r="FP7" s="37"/>
      <c r="FQ7" s="37"/>
      <c r="FR7" s="37"/>
      <c r="FS7" s="37"/>
      <c r="FT7" s="37"/>
      <c r="FU7" s="37"/>
      <c r="FV7" s="37"/>
      <c r="FW7" s="37"/>
      <c r="FX7" s="37"/>
      <c r="FY7" s="37"/>
      <c r="FZ7" s="37"/>
      <c r="GA7" s="37"/>
      <c r="GB7" s="37"/>
      <c r="GC7" s="37"/>
      <c r="GD7" s="37"/>
      <c r="GE7" s="37"/>
      <c r="GF7" s="37"/>
      <c r="GG7" s="37"/>
      <c r="GH7" s="37"/>
      <c r="GI7" s="37"/>
      <c r="GJ7" s="37"/>
      <c r="GK7" s="37"/>
      <c r="GL7" s="37"/>
      <c r="GM7" s="37"/>
      <c r="GN7" s="37"/>
      <c r="GO7" s="37"/>
      <c r="GP7" s="37"/>
      <c r="GQ7" s="37"/>
      <c r="GR7" s="37"/>
      <c r="GS7" s="37"/>
      <c r="GT7" s="37"/>
      <c r="GU7" s="37"/>
      <c r="GV7" s="37"/>
      <c r="GW7" s="37"/>
      <c r="GX7" s="37"/>
      <c r="GY7" s="37"/>
      <c r="GZ7" s="37"/>
      <c r="HA7" s="37"/>
      <c r="HB7" s="37"/>
      <c r="HC7" s="37"/>
      <c r="HD7" s="37"/>
      <c r="HE7" s="37"/>
      <c r="HF7" s="37"/>
      <c r="HG7" s="37"/>
      <c r="HH7" s="37"/>
      <c r="HI7" s="37"/>
      <c r="HJ7" s="37"/>
      <c r="HK7" s="37"/>
      <c r="HL7" s="37"/>
      <c r="HM7" s="37"/>
      <c r="HN7" s="37"/>
      <c r="HO7" s="37"/>
      <c r="HP7" s="37"/>
      <c r="HQ7" s="37"/>
      <c r="HR7" s="37"/>
      <c r="HS7" s="37"/>
      <c r="HT7" s="37"/>
      <c r="HU7" s="37"/>
      <c r="HV7" s="37"/>
      <c r="HW7" s="37"/>
      <c r="HX7" s="37"/>
      <c r="HY7" s="37"/>
      <c r="HZ7" s="37"/>
      <c r="IA7" s="37"/>
      <c r="IB7" s="37"/>
      <c r="IC7" s="37"/>
      <c r="ID7" s="37"/>
      <c r="IE7" s="37"/>
      <c r="IF7" s="37"/>
      <c r="IG7" s="37"/>
      <c r="IH7" s="37"/>
      <c r="II7" s="37"/>
      <c r="IJ7" s="37"/>
      <c r="IK7" s="37"/>
      <c r="IL7" s="37"/>
      <c r="IM7" s="37"/>
      <c r="IN7" s="37"/>
      <c r="IO7" s="37"/>
      <c r="IP7" s="37"/>
      <c r="IQ7" s="37"/>
      <c r="IR7" s="37"/>
      <c r="IS7" s="37"/>
      <c r="IT7" s="37"/>
      <c r="IU7" s="37"/>
    </row>
    <row r="8" s="36" customFormat="1" ht="24.95" customHeight="1" spans="1:255">
      <c r="A8" s="96" t="s">
        <v>80</v>
      </c>
      <c r="B8" s="102"/>
      <c r="C8" s="98" t="s">
        <v>15</v>
      </c>
      <c r="D8" s="99">
        <f t="shared" si="0"/>
        <v>0</v>
      </c>
      <c r="E8" s="103"/>
      <c r="F8" s="104"/>
      <c r="G8" s="98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  <c r="FK8" s="37"/>
      <c r="FL8" s="37"/>
      <c r="FM8" s="37"/>
      <c r="FN8" s="37"/>
      <c r="FO8" s="37"/>
      <c r="FP8" s="37"/>
      <c r="FQ8" s="37"/>
      <c r="FR8" s="37"/>
      <c r="FS8" s="37"/>
      <c r="FT8" s="37"/>
      <c r="FU8" s="37"/>
      <c r="FV8" s="37"/>
      <c r="FW8" s="37"/>
      <c r="FX8" s="37"/>
      <c r="FY8" s="37"/>
      <c r="FZ8" s="37"/>
      <c r="GA8" s="37"/>
      <c r="GB8" s="37"/>
      <c r="GC8" s="37"/>
      <c r="GD8" s="37"/>
      <c r="GE8" s="37"/>
      <c r="GF8" s="37"/>
      <c r="GG8" s="37"/>
      <c r="GH8" s="37"/>
      <c r="GI8" s="37"/>
      <c r="GJ8" s="37"/>
      <c r="GK8" s="37"/>
      <c r="GL8" s="37"/>
      <c r="GM8" s="37"/>
      <c r="GN8" s="37"/>
      <c r="GO8" s="37"/>
      <c r="GP8" s="37"/>
      <c r="GQ8" s="37"/>
      <c r="GR8" s="37"/>
      <c r="GS8" s="37"/>
      <c r="GT8" s="37"/>
      <c r="GU8" s="37"/>
      <c r="GV8" s="37"/>
      <c r="GW8" s="37"/>
      <c r="GX8" s="37"/>
      <c r="GY8" s="37"/>
      <c r="GZ8" s="37"/>
      <c r="HA8" s="37"/>
      <c r="HB8" s="37"/>
      <c r="HC8" s="37"/>
      <c r="HD8" s="37"/>
      <c r="HE8" s="37"/>
      <c r="HF8" s="37"/>
      <c r="HG8" s="37"/>
      <c r="HH8" s="37"/>
      <c r="HI8" s="37"/>
      <c r="HJ8" s="37"/>
      <c r="HK8" s="37"/>
      <c r="HL8" s="37"/>
      <c r="HM8" s="37"/>
      <c r="HN8" s="37"/>
      <c r="HO8" s="37"/>
      <c r="HP8" s="37"/>
      <c r="HQ8" s="37"/>
      <c r="HR8" s="37"/>
      <c r="HS8" s="37"/>
      <c r="HT8" s="37"/>
      <c r="HU8" s="37"/>
      <c r="HV8" s="37"/>
      <c r="HW8" s="37"/>
      <c r="HX8" s="37"/>
      <c r="HY8" s="37"/>
      <c r="HZ8" s="37"/>
      <c r="IA8" s="37"/>
      <c r="IB8" s="37"/>
      <c r="IC8" s="37"/>
      <c r="ID8" s="37"/>
      <c r="IE8" s="37"/>
      <c r="IF8" s="37"/>
      <c r="IG8" s="37"/>
      <c r="IH8" s="37"/>
      <c r="II8" s="37"/>
      <c r="IJ8" s="37"/>
      <c r="IK8" s="37"/>
      <c r="IL8" s="37"/>
      <c r="IM8" s="37"/>
      <c r="IN8" s="37"/>
      <c r="IO8" s="37"/>
      <c r="IP8" s="37"/>
      <c r="IQ8" s="37"/>
      <c r="IR8" s="37"/>
      <c r="IS8" s="37"/>
      <c r="IT8" s="37"/>
      <c r="IU8" s="37"/>
    </row>
    <row r="9" s="36" customFormat="1" ht="24.95" customHeight="1" spans="1:255">
      <c r="A9" s="96" t="s">
        <v>81</v>
      </c>
      <c r="B9" s="102"/>
      <c r="C9" s="98" t="s">
        <v>17</v>
      </c>
      <c r="D9" s="99">
        <f t="shared" si="0"/>
        <v>873.4817</v>
      </c>
      <c r="E9" s="105">
        <v>873.4817</v>
      </c>
      <c r="F9" s="104"/>
      <c r="G9" s="98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</row>
    <row r="10" s="36" customFormat="1" ht="24.95" customHeight="1" spans="1:255">
      <c r="A10" s="96" t="s">
        <v>82</v>
      </c>
      <c r="B10" s="102"/>
      <c r="C10" s="98" t="s">
        <v>19</v>
      </c>
      <c r="D10" s="99">
        <f t="shared" si="0"/>
        <v>0</v>
      </c>
      <c r="E10" s="103"/>
      <c r="F10" s="104"/>
      <c r="G10" s="98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  <c r="FK10" s="37"/>
      <c r="FL10" s="37"/>
      <c r="FM10" s="37"/>
      <c r="FN10" s="37"/>
      <c r="FO10" s="37"/>
      <c r="FP10" s="37"/>
      <c r="FQ10" s="37"/>
      <c r="FR10" s="37"/>
      <c r="FS10" s="37"/>
      <c r="FT10" s="37"/>
      <c r="FU10" s="37"/>
      <c r="FV10" s="37"/>
      <c r="FW10" s="37"/>
      <c r="FX10" s="37"/>
      <c r="FY10" s="37"/>
      <c r="FZ10" s="37"/>
      <c r="GA10" s="37"/>
      <c r="GB10" s="37"/>
      <c r="GC10" s="37"/>
      <c r="GD10" s="37"/>
      <c r="GE10" s="37"/>
      <c r="GF10" s="37"/>
      <c r="GG10" s="37"/>
      <c r="GH10" s="37"/>
      <c r="GI10" s="37"/>
      <c r="GJ10" s="37"/>
      <c r="GK10" s="37"/>
      <c r="GL10" s="37"/>
      <c r="GM10" s="37"/>
      <c r="GN10" s="37"/>
      <c r="GO10" s="37"/>
      <c r="GP10" s="37"/>
      <c r="GQ10" s="37"/>
      <c r="GR10" s="37"/>
      <c r="GS10" s="37"/>
      <c r="GT10" s="37"/>
      <c r="GU10" s="37"/>
      <c r="GV10" s="37"/>
      <c r="GW10" s="37"/>
      <c r="GX10" s="37"/>
      <c r="GY10" s="37"/>
      <c r="GZ10" s="37"/>
      <c r="HA10" s="37"/>
      <c r="HB10" s="37"/>
      <c r="HC10" s="37"/>
      <c r="HD10" s="37"/>
      <c r="HE10" s="37"/>
      <c r="HF10" s="37"/>
      <c r="HG10" s="37"/>
      <c r="HH10" s="37"/>
      <c r="HI10" s="37"/>
      <c r="HJ10" s="37"/>
      <c r="HK10" s="37"/>
      <c r="HL10" s="37"/>
      <c r="HM10" s="37"/>
      <c r="HN10" s="37"/>
      <c r="HO10" s="37"/>
      <c r="HP10" s="37"/>
      <c r="HQ10" s="37"/>
      <c r="HR10" s="37"/>
      <c r="HS10" s="37"/>
      <c r="HT10" s="37"/>
      <c r="HU10" s="37"/>
      <c r="HV10" s="37"/>
      <c r="HW10" s="37"/>
      <c r="HX10" s="37"/>
      <c r="HY10" s="37"/>
      <c r="HZ10" s="37"/>
      <c r="IA10" s="37"/>
      <c r="IB10" s="37"/>
      <c r="IC10" s="37"/>
      <c r="ID10" s="37"/>
      <c r="IE10" s="37"/>
      <c r="IF10" s="37"/>
      <c r="IG10" s="37"/>
      <c r="IH10" s="37"/>
      <c r="II10" s="37"/>
      <c r="IJ10" s="37"/>
      <c r="IK10" s="37"/>
      <c r="IL10" s="37"/>
      <c r="IM10" s="37"/>
      <c r="IN10" s="37"/>
      <c r="IO10" s="37"/>
      <c r="IP10" s="37"/>
      <c r="IQ10" s="37"/>
      <c r="IR10" s="37"/>
      <c r="IS10" s="37"/>
      <c r="IT10" s="37"/>
      <c r="IU10" s="37"/>
    </row>
    <row r="11" s="36" customFormat="1" ht="24.95" customHeight="1" spans="1:255">
      <c r="A11" s="96" t="s">
        <v>83</v>
      </c>
      <c r="B11" s="102"/>
      <c r="C11" s="98" t="s">
        <v>21</v>
      </c>
      <c r="D11" s="99">
        <f t="shared" si="0"/>
        <v>0</v>
      </c>
      <c r="E11" s="103"/>
      <c r="F11" s="104"/>
      <c r="G11" s="98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  <c r="FK11" s="37"/>
      <c r="FL11" s="37"/>
      <c r="FM11" s="37"/>
      <c r="FN11" s="37"/>
      <c r="FO11" s="37"/>
      <c r="FP11" s="37"/>
      <c r="FQ11" s="37"/>
      <c r="FR11" s="37"/>
      <c r="FS11" s="37"/>
      <c r="FT11" s="37"/>
      <c r="FU11" s="37"/>
      <c r="FV11" s="37"/>
      <c r="FW11" s="37"/>
      <c r="FX11" s="37"/>
      <c r="FY11" s="37"/>
      <c r="FZ11" s="37"/>
      <c r="GA11" s="37"/>
      <c r="GB11" s="37"/>
      <c r="GC11" s="37"/>
      <c r="GD11" s="37"/>
      <c r="GE11" s="37"/>
      <c r="GF11" s="37"/>
      <c r="GG11" s="37"/>
      <c r="GH11" s="37"/>
      <c r="GI11" s="37"/>
      <c r="GJ11" s="37"/>
      <c r="GK11" s="37"/>
      <c r="GL11" s="37"/>
      <c r="GM11" s="37"/>
      <c r="GN11" s="37"/>
      <c r="GO11" s="37"/>
      <c r="GP11" s="37"/>
      <c r="GQ11" s="37"/>
      <c r="GR11" s="37"/>
      <c r="GS11" s="37"/>
      <c r="GT11" s="37"/>
      <c r="GU11" s="37"/>
      <c r="GV11" s="37"/>
      <c r="GW11" s="37"/>
      <c r="GX11" s="37"/>
      <c r="GY11" s="37"/>
      <c r="GZ11" s="37"/>
      <c r="HA11" s="37"/>
      <c r="HB11" s="37"/>
      <c r="HC11" s="37"/>
      <c r="HD11" s="37"/>
      <c r="HE11" s="37"/>
      <c r="HF11" s="37"/>
      <c r="HG11" s="37"/>
      <c r="HH11" s="37"/>
      <c r="HI11" s="37"/>
      <c r="HJ11" s="37"/>
      <c r="HK11" s="37"/>
      <c r="HL11" s="37"/>
      <c r="HM11" s="37"/>
      <c r="HN11" s="37"/>
      <c r="HO11" s="37"/>
      <c r="HP11" s="37"/>
      <c r="HQ11" s="37"/>
      <c r="HR11" s="37"/>
      <c r="HS11" s="37"/>
      <c r="HT11" s="37"/>
      <c r="HU11" s="37"/>
      <c r="HV11" s="37"/>
      <c r="HW11" s="37"/>
      <c r="HX11" s="37"/>
      <c r="HY11" s="37"/>
      <c r="HZ11" s="37"/>
      <c r="IA11" s="37"/>
      <c r="IB11" s="37"/>
      <c r="IC11" s="37"/>
      <c r="ID11" s="37"/>
      <c r="IE11" s="37"/>
      <c r="IF11" s="37"/>
      <c r="IG11" s="37"/>
      <c r="IH11" s="37"/>
      <c r="II11" s="37"/>
      <c r="IJ11" s="37"/>
      <c r="IK11" s="37"/>
      <c r="IL11" s="37"/>
      <c r="IM11" s="37"/>
      <c r="IN11" s="37"/>
      <c r="IO11" s="37"/>
      <c r="IP11" s="37"/>
      <c r="IQ11" s="37"/>
      <c r="IR11" s="37"/>
      <c r="IS11" s="37"/>
      <c r="IT11" s="37"/>
      <c r="IU11" s="37"/>
    </row>
    <row r="12" s="36" customFormat="1" ht="24.95" customHeight="1" spans="1:255">
      <c r="A12" s="96" t="s">
        <v>79</v>
      </c>
      <c r="B12" s="102"/>
      <c r="C12" s="98" t="s">
        <v>23</v>
      </c>
      <c r="D12" s="99">
        <f t="shared" si="0"/>
        <v>113.4034</v>
      </c>
      <c r="E12" s="53">
        <v>113.4034</v>
      </c>
      <c r="F12" s="104"/>
      <c r="G12" s="98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  <c r="FK12" s="37"/>
      <c r="FL12" s="37"/>
      <c r="FM12" s="37"/>
      <c r="FN12" s="37"/>
      <c r="FO12" s="37"/>
      <c r="FP12" s="37"/>
      <c r="FQ12" s="37"/>
      <c r="FR12" s="37"/>
      <c r="FS12" s="37"/>
      <c r="FT12" s="37"/>
      <c r="FU12" s="37"/>
      <c r="FV12" s="37"/>
      <c r="FW12" s="37"/>
      <c r="FX12" s="37"/>
      <c r="FY12" s="37"/>
      <c r="FZ12" s="37"/>
      <c r="GA12" s="37"/>
      <c r="GB12" s="37"/>
      <c r="GC12" s="37"/>
      <c r="GD12" s="37"/>
      <c r="GE12" s="37"/>
      <c r="GF12" s="37"/>
      <c r="GG12" s="37"/>
      <c r="GH12" s="37"/>
      <c r="GI12" s="37"/>
      <c r="GJ12" s="37"/>
      <c r="GK12" s="37"/>
      <c r="GL12" s="37"/>
      <c r="GM12" s="37"/>
      <c r="GN12" s="37"/>
      <c r="GO12" s="37"/>
      <c r="GP12" s="37"/>
      <c r="GQ12" s="37"/>
      <c r="GR12" s="37"/>
      <c r="GS12" s="37"/>
      <c r="GT12" s="37"/>
      <c r="GU12" s="37"/>
      <c r="GV12" s="37"/>
      <c r="GW12" s="37"/>
      <c r="GX12" s="37"/>
      <c r="GY12" s="37"/>
      <c r="GZ12" s="37"/>
      <c r="HA12" s="37"/>
      <c r="HB12" s="37"/>
      <c r="HC12" s="37"/>
      <c r="HD12" s="37"/>
      <c r="HE12" s="37"/>
      <c r="HF12" s="37"/>
      <c r="HG12" s="37"/>
      <c r="HH12" s="37"/>
      <c r="HI12" s="37"/>
      <c r="HJ12" s="37"/>
      <c r="HK12" s="37"/>
      <c r="HL12" s="37"/>
      <c r="HM12" s="37"/>
      <c r="HN12" s="37"/>
      <c r="HO12" s="37"/>
      <c r="HP12" s="37"/>
      <c r="HQ12" s="37"/>
      <c r="HR12" s="37"/>
      <c r="HS12" s="37"/>
      <c r="HT12" s="37"/>
      <c r="HU12" s="37"/>
      <c r="HV12" s="37"/>
      <c r="HW12" s="37"/>
      <c r="HX12" s="37"/>
      <c r="HY12" s="37"/>
      <c r="HZ12" s="37"/>
      <c r="IA12" s="37"/>
      <c r="IB12" s="37"/>
      <c r="IC12" s="37"/>
      <c r="ID12" s="37"/>
      <c r="IE12" s="37"/>
      <c r="IF12" s="37"/>
      <c r="IG12" s="37"/>
      <c r="IH12" s="37"/>
      <c r="II12" s="37"/>
      <c r="IJ12" s="37"/>
      <c r="IK12" s="37"/>
      <c r="IL12" s="37"/>
      <c r="IM12" s="37"/>
      <c r="IN12" s="37"/>
      <c r="IO12" s="37"/>
      <c r="IP12" s="37"/>
      <c r="IQ12" s="37"/>
      <c r="IR12" s="37"/>
      <c r="IS12" s="37"/>
      <c r="IT12" s="37"/>
      <c r="IU12" s="37"/>
    </row>
    <row r="13" s="36" customFormat="1" ht="24.95" customHeight="1" spans="1:255">
      <c r="A13" s="96" t="s">
        <v>80</v>
      </c>
      <c r="B13" s="102"/>
      <c r="C13" s="98" t="s">
        <v>24</v>
      </c>
      <c r="D13" s="99">
        <f t="shared" si="0"/>
        <v>51.9935</v>
      </c>
      <c r="E13" s="53">
        <v>51.9935</v>
      </c>
      <c r="F13" s="104"/>
      <c r="G13" s="98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  <c r="FK13" s="37"/>
      <c r="FL13" s="37"/>
      <c r="FM13" s="37"/>
      <c r="FN13" s="37"/>
      <c r="FO13" s="37"/>
      <c r="FP13" s="37"/>
      <c r="FQ13" s="37"/>
      <c r="FR13" s="37"/>
      <c r="FS13" s="37"/>
      <c r="FT13" s="37"/>
      <c r="FU13" s="37"/>
      <c r="FV13" s="37"/>
      <c r="FW13" s="37"/>
      <c r="FX13" s="37"/>
      <c r="FY13" s="37"/>
      <c r="FZ13" s="37"/>
      <c r="GA13" s="37"/>
      <c r="GB13" s="37"/>
      <c r="GC13" s="37"/>
      <c r="GD13" s="37"/>
      <c r="GE13" s="37"/>
      <c r="GF13" s="37"/>
      <c r="GG13" s="37"/>
      <c r="GH13" s="37"/>
      <c r="GI13" s="37"/>
      <c r="GJ13" s="37"/>
      <c r="GK13" s="37"/>
      <c r="GL13" s="37"/>
      <c r="GM13" s="37"/>
      <c r="GN13" s="37"/>
      <c r="GO13" s="37"/>
      <c r="GP13" s="37"/>
      <c r="GQ13" s="37"/>
      <c r="GR13" s="37"/>
      <c r="GS13" s="37"/>
      <c r="GT13" s="37"/>
      <c r="GU13" s="37"/>
      <c r="GV13" s="37"/>
      <c r="GW13" s="37"/>
      <c r="GX13" s="37"/>
      <c r="GY13" s="37"/>
      <c r="GZ13" s="37"/>
      <c r="HA13" s="37"/>
      <c r="HB13" s="37"/>
      <c r="HC13" s="37"/>
      <c r="HD13" s="37"/>
      <c r="HE13" s="37"/>
      <c r="HF13" s="37"/>
      <c r="HG13" s="37"/>
      <c r="HH13" s="37"/>
      <c r="HI13" s="37"/>
      <c r="HJ13" s="37"/>
      <c r="HK13" s="37"/>
      <c r="HL13" s="37"/>
      <c r="HM13" s="37"/>
      <c r="HN13" s="37"/>
      <c r="HO13" s="37"/>
      <c r="HP13" s="37"/>
      <c r="HQ13" s="37"/>
      <c r="HR13" s="37"/>
      <c r="HS13" s="37"/>
      <c r="HT13" s="37"/>
      <c r="HU13" s="37"/>
      <c r="HV13" s="37"/>
      <c r="HW13" s="37"/>
      <c r="HX13" s="37"/>
      <c r="HY13" s="37"/>
      <c r="HZ13" s="37"/>
      <c r="IA13" s="37"/>
      <c r="IB13" s="37"/>
      <c r="IC13" s="37"/>
      <c r="ID13" s="37"/>
      <c r="IE13" s="37"/>
      <c r="IF13" s="37"/>
      <c r="IG13" s="37"/>
      <c r="IH13" s="37"/>
      <c r="II13" s="37"/>
      <c r="IJ13" s="37"/>
      <c r="IK13" s="37"/>
      <c r="IL13" s="37"/>
      <c r="IM13" s="37"/>
      <c r="IN13" s="37"/>
      <c r="IO13" s="37"/>
      <c r="IP13" s="37"/>
      <c r="IQ13" s="37"/>
      <c r="IR13" s="37"/>
      <c r="IS13" s="37"/>
      <c r="IT13" s="37"/>
      <c r="IU13" s="37"/>
    </row>
    <row r="14" s="36" customFormat="1" ht="24.95" customHeight="1" spans="1:255">
      <c r="A14" s="98" t="s">
        <v>84</v>
      </c>
      <c r="B14" s="97"/>
      <c r="C14" s="98" t="s">
        <v>25</v>
      </c>
      <c r="D14" s="99">
        <f t="shared" si="0"/>
        <v>0</v>
      </c>
      <c r="E14" s="103"/>
      <c r="F14" s="104"/>
      <c r="G14" s="98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  <c r="FK14" s="37"/>
      <c r="FL14" s="37"/>
      <c r="FM14" s="37"/>
      <c r="FN14" s="37"/>
      <c r="FO14" s="37"/>
      <c r="FP14" s="37"/>
      <c r="FQ14" s="37"/>
      <c r="FR14" s="37"/>
      <c r="FS14" s="37"/>
      <c r="FT14" s="37"/>
      <c r="FU14" s="37"/>
      <c r="FV14" s="37"/>
      <c r="FW14" s="37"/>
      <c r="FX14" s="37"/>
      <c r="FY14" s="37"/>
      <c r="FZ14" s="37"/>
      <c r="GA14" s="37"/>
      <c r="GB14" s="37"/>
      <c r="GC14" s="37"/>
      <c r="GD14" s="37"/>
      <c r="GE14" s="37"/>
      <c r="GF14" s="37"/>
      <c r="GG14" s="37"/>
      <c r="GH14" s="37"/>
      <c r="GI14" s="37"/>
      <c r="GJ14" s="37"/>
      <c r="GK14" s="37"/>
      <c r="GL14" s="37"/>
      <c r="GM14" s="37"/>
      <c r="GN14" s="37"/>
      <c r="GO14" s="37"/>
      <c r="GP14" s="37"/>
      <c r="GQ14" s="37"/>
      <c r="GR14" s="37"/>
      <c r="GS14" s="37"/>
      <c r="GT14" s="37"/>
      <c r="GU14" s="37"/>
      <c r="GV14" s="37"/>
      <c r="GW14" s="37"/>
      <c r="GX14" s="37"/>
      <c r="GY14" s="37"/>
      <c r="GZ14" s="37"/>
      <c r="HA14" s="37"/>
      <c r="HB14" s="37"/>
      <c r="HC14" s="37"/>
      <c r="HD14" s="37"/>
      <c r="HE14" s="37"/>
      <c r="HF14" s="37"/>
      <c r="HG14" s="37"/>
      <c r="HH14" s="37"/>
      <c r="HI14" s="37"/>
      <c r="HJ14" s="37"/>
      <c r="HK14" s="37"/>
      <c r="HL14" s="37"/>
      <c r="HM14" s="37"/>
      <c r="HN14" s="37"/>
      <c r="HO14" s="37"/>
      <c r="HP14" s="37"/>
      <c r="HQ14" s="37"/>
      <c r="HR14" s="37"/>
      <c r="HS14" s="37"/>
      <c r="HT14" s="37"/>
      <c r="HU14" s="37"/>
      <c r="HV14" s="37"/>
      <c r="HW14" s="37"/>
      <c r="HX14" s="37"/>
      <c r="HY14" s="37"/>
      <c r="HZ14" s="37"/>
      <c r="IA14" s="37"/>
      <c r="IB14" s="37"/>
      <c r="IC14" s="37"/>
      <c r="ID14" s="37"/>
      <c r="IE14" s="37"/>
      <c r="IF14" s="37"/>
      <c r="IG14" s="37"/>
      <c r="IH14" s="37"/>
      <c r="II14" s="37"/>
      <c r="IJ14" s="37"/>
      <c r="IK14" s="37"/>
      <c r="IL14" s="37"/>
      <c r="IM14" s="37"/>
      <c r="IN14" s="37"/>
      <c r="IO14" s="37"/>
      <c r="IP14" s="37"/>
      <c r="IQ14" s="37"/>
      <c r="IR14" s="37"/>
      <c r="IS14" s="37"/>
      <c r="IT14" s="37"/>
      <c r="IU14" s="37"/>
    </row>
    <row r="15" s="36" customFormat="1" ht="24.95" customHeight="1" spans="1:255">
      <c r="A15" s="98" t="s">
        <v>82</v>
      </c>
      <c r="B15" s="97"/>
      <c r="C15" s="98" t="s">
        <v>26</v>
      </c>
      <c r="D15" s="99">
        <f t="shared" si="0"/>
        <v>0</v>
      </c>
      <c r="E15" s="103"/>
      <c r="F15" s="104"/>
      <c r="G15" s="98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  <c r="FK15" s="37"/>
      <c r="FL15" s="37"/>
      <c r="FM15" s="37"/>
      <c r="FN15" s="37"/>
      <c r="FO15" s="37"/>
      <c r="FP15" s="37"/>
      <c r="FQ15" s="37"/>
      <c r="FR15" s="37"/>
      <c r="FS15" s="37"/>
      <c r="FT15" s="37"/>
      <c r="FU15" s="37"/>
      <c r="FV15" s="37"/>
      <c r="FW15" s="37"/>
      <c r="FX15" s="37"/>
      <c r="FY15" s="37"/>
      <c r="FZ15" s="37"/>
      <c r="GA15" s="37"/>
      <c r="GB15" s="37"/>
      <c r="GC15" s="37"/>
      <c r="GD15" s="37"/>
      <c r="GE15" s="37"/>
      <c r="GF15" s="37"/>
      <c r="GG15" s="37"/>
      <c r="GH15" s="37"/>
      <c r="GI15" s="37"/>
      <c r="GJ15" s="37"/>
      <c r="GK15" s="37"/>
      <c r="GL15" s="37"/>
      <c r="GM15" s="37"/>
      <c r="GN15" s="37"/>
      <c r="GO15" s="37"/>
      <c r="GP15" s="37"/>
      <c r="GQ15" s="37"/>
      <c r="GR15" s="37"/>
      <c r="GS15" s="37"/>
      <c r="GT15" s="37"/>
      <c r="GU15" s="37"/>
      <c r="GV15" s="37"/>
      <c r="GW15" s="37"/>
      <c r="GX15" s="37"/>
      <c r="GY15" s="37"/>
      <c r="GZ15" s="37"/>
      <c r="HA15" s="37"/>
      <c r="HB15" s="37"/>
      <c r="HC15" s="37"/>
      <c r="HD15" s="37"/>
      <c r="HE15" s="37"/>
      <c r="HF15" s="37"/>
      <c r="HG15" s="37"/>
      <c r="HH15" s="37"/>
      <c r="HI15" s="37"/>
      <c r="HJ15" s="37"/>
      <c r="HK15" s="37"/>
      <c r="HL15" s="37"/>
      <c r="HM15" s="37"/>
      <c r="HN15" s="37"/>
      <c r="HO15" s="37"/>
      <c r="HP15" s="37"/>
      <c r="HQ15" s="37"/>
      <c r="HR15" s="37"/>
      <c r="HS15" s="37"/>
      <c r="HT15" s="37"/>
      <c r="HU15" s="37"/>
      <c r="HV15" s="37"/>
      <c r="HW15" s="37"/>
      <c r="HX15" s="37"/>
      <c r="HY15" s="37"/>
      <c r="HZ15" s="37"/>
      <c r="IA15" s="37"/>
      <c r="IB15" s="37"/>
      <c r="IC15" s="37"/>
      <c r="ID15" s="37"/>
      <c r="IE15" s="37"/>
      <c r="IF15" s="37"/>
      <c r="IG15" s="37"/>
      <c r="IH15" s="37"/>
      <c r="II15" s="37"/>
      <c r="IJ15" s="37"/>
      <c r="IK15" s="37"/>
      <c r="IL15" s="37"/>
      <c r="IM15" s="37"/>
      <c r="IN15" s="37"/>
      <c r="IO15" s="37"/>
      <c r="IP15" s="37"/>
      <c r="IQ15" s="37"/>
      <c r="IR15" s="37"/>
      <c r="IS15" s="37"/>
      <c r="IT15" s="37"/>
      <c r="IU15" s="37"/>
    </row>
    <row r="16" s="36" customFormat="1" ht="24.95" customHeight="1" spans="1:255">
      <c r="A16" s="98"/>
      <c r="B16" s="97"/>
      <c r="C16" s="98" t="s">
        <v>27</v>
      </c>
      <c r="D16" s="99">
        <f t="shared" si="0"/>
        <v>0</v>
      </c>
      <c r="E16" s="106"/>
      <c r="F16" s="104"/>
      <c r="G16" s="98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  <c r="FK16" s="37"/>
      <c r="FL16" s="37"/>
      <c r="FM16" s="37"/>
      <c r="FN16" s="37"/>
      <c r="FO16" s="37"/>
      <c r="FP16" s="37"/>
      <c r="FQ16" s="37"/>
      <c r="FR16" s="37"/>
      <c r="FS16" s="37"/>
      <c r="FT16" s="37"/>
      <c r="FU16" s="37"/>
      <c r="FV16" s="37"/>
      <c r="FW16" s="37"/>
      <c r="FX16" s="37"/>
      <c r="FY16" s="37"/>
      <c r="FZ16" s="37"/>
      <c r="GA16" s="37"/>
      <c r="GB16" s="37"/>
      <c r="GC16" s="37"/>
      <c r="GD16" s="37"/>
      <c r="GE16" s="37"/>
      <c r="GF16" s="37"/>
      <c r="GG16" s="37"/>
      <c r="GH16" s="37"/>
      <c r="GI16" s="37"/>
      <c r="GJ16" s="37"/>
      <c r="GK16" s="37"/>
      <c r="GL16" s="37"/>
      <c r="GM16" s="37"/>
      <c r="GN16" s="37"/>
      <c r="GO16" s="37"/>
      <c r="GP16" s="37"/>
      <c r="GQ16" s="37"/>
      <c r="GR16" s="37"/>
      <c r="GS16" s="37"/>
      <c r="GT16" s="37"/>
      <c r="GU16" s="37"/>
      <c r="GV16" s="37"/>
      <c r="GW16" s="37"/>
      <c r="GX16" s="37"/>
      <c r="GY16" s="37"/>
      <c r="GZ16" s="37"/>
      <c r="HA16" s="37"/>
      <c r="HB16" s="37"/>
      <c r="HC16" s="37"/>
      <c r="HD16" s="37"/>
      <c r="HE16" s="37"/>
      <c r="HF16" s="37"/>
      <c r="HG16" s="37"/>
      <c r="HH16" s="37"/>
      <c r="HI16" s="37"/>
      <c r="HJ16" s="37"/>
      <c r="HK16" s="37"/>
      <c r="HL16" s="37"/>
      <c r="HM16" s="37"/>
      <c r="HN16" s="37"/>
      <c r="HO16" s="37"/>
      <c r="HP16" s="37"/>
      <c r="HQ16" s="37"/>
      <c r="HR16" s="37"/>
      <c r="HS16" s="37"/>
      <c r="HT16" s="37"/>
      <c r="HU16" s="37"/>
      <c r="HV16" s="37"/>
      <c r="HW16" s="37"/>
      <c r="HX16" s="37"/>
      <c r="HY16" s="37"/>
      <c r="HZ16" s="37"/>
      <c r="IA16" s="37"/>
      <c r="IB16" s="37"/>
      <c r="IC16" s="37"/>
      <c r="ID16" s="37"/>
      <c r="IE16" s="37"/>
      <c r="IF16" s="37"/>
      <c r="IG16" s="37"/>
      <c r="IH16" s="37"/>
      <c r="II16" s="37"/>
      <c r="IJ16" s="37"/>
      <c r="IK16" s="37"/>
      <c r="IL16" s="37"/>
      <c r="IM16" s="37"/>
      <c r="IN16" s="37"/>
      <c r="IO16" s="37"/>
      <c r="IP16" s="37"/>
      <c r="IQ16" s="37"/>
      <c r="IR16" s="37"/>
      <c r="IS16" s="37"/>
      <c r="IT16" s="37"/>
      <c r="IU16" s="37"/>
    </row>
    <row r="17" s="36" customFormat="1" ht="24.95" customHeight="1" spans="1:255">
      <c r="A17" s="98"/>
      <c r="B17" s="97"/>
      <c r="C17" s="98" t="s">
        <v>28</v>
      </c>
      <c r="D17" s="99">
        <f t="shared" si="0"/>
        <v>0</v>
      </c>
      <c r="E17" s="103"/>
      <c r="F17" s="104"/>
      <c r="G17" s="98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37"/>
      <c r="FP17" s="37"/>
      <c r="FQ17" s="37"/>
      <c r="FR17" s="37"/>
      <c r="FS17" s="37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37"/>
      <c r="GG17" s="37"/>
      <c r="GH17" s="37"/>
      <c r="GI17" s="37"/>
      <c r="GJ17" s="37"/>
      <c r="GK17" s="37"/>
      <c r="GL17" s="37"/>
      <c r="GM17" s="37"/>
      <c r="GN17" s="37"/>
      <c r="GO17" s="37"/>
      <c r="GP17" s="37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37"/>
      <c r="HQ17" s="37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37"/>
      <c r="IN17" s="37"/>
      <c r="IO17" s="37"/>
      <c r="IP17" s="37"/>
      <c r="IQ17" s="37"/>
      <c r="IR17" s="37"/>
      <c r="IS17" s="37"/>
      <c r="IT17" s="37"/>
      <c r="IU17" s="37"/>
    </row>
    <row r="18" s="36" customFormat="1" ht="24.95" customHeight="1" spans="1:255">
      <c r="A18" s="98"/>
      <c r="B18" s="97"/>
      <c r="C18" s="98" t="s">
        <v>29</v>
      </c>
      <c r="D18" s="99">
        <f t="shared" si="0"/>
        <v>0</v>
      </c>
      <c r="E18" s="103"/>
      <c r="F18" s="104"/>
      <c r="G18" s="98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37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GM18" s="37"/>
      <c r="GN18" s="37"/>
      <c r="GO18" s="37"/>
      <c r="GP18" s="37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37"/>
      <c r="HQ18" s="37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37"/>
      <c r="IN18" s="37"/>
      <c r="IO18" s="37"/>
      <c r="IP18" s="37"/>
      <c r="IQ18" s="37"/>
      <c r="IR18" s="37"/>
      <c r="IS18" s="37"/>
      <c r="IT18" s="37"/>
      <c r="IU18" s="37"/>
    </row>
    <row r="19" s="36" customFormat="1" ht="24.95" customHeight="1" spans="1:255">
      <c r="A19" s="98"/>
      <c r="B19" s="97"/>
      <c r="C19" s="98" t="s">
        <v>30</v>
      </c>
      <c r="D19" s="99">
        <f t="shared" si="0"/>
        <v>0</v>
      </c>
      <c r="E19" s="103"/>
      <c r="F19" s="104"/>
      <c r="G19" s="98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  <c r="FK19" s="37"/>
      <c r="FL19" s="37"/>
      <c r="FM19" s="37"/>
      <c r="FN19" s="37"/>
      <c r="FO19" s="37"/>
      <c r="FP19" s="37"/>
      <c r="FQ19" s="37"/>
      <c r="FR19" s="37"/>
      <c r="FS19" s="37"/>
      <c r="FT19" s="37"/>
      <c r="FU19" s="37"/>
      <c r="FV19" s="37"/>
      <c r="FW19" s="37"/>
      <c r="FX19" s="37"/>
      <c r="FY19" s="37"/>
      <c r="FZ19" s="37"/>
      <c r="GA19" s="37"/>
      <c r="GB19" s="37"/>
      <c r="GC19" s="37"/>
      <c r="GD19" s="37"/>
      <c r="GE19" s="37"/>
      <c r="GF19" s="37"/>
      <c r="GG19" s="37"/>
      <c r="GH19" s="37"/>
      <c r="GI19" s="37"/>
      <c r="GJ19" s="37"/>
      <c r="GK19" s="37"/>
      <c r="GL19" s="37"/>
      <c r="GM19" s="37"/>
      <c r="GN19" s="37"/>
      <c r="GO19" s="37"/>
      <c r="GP19" s="37"/>
      <c r="GQ19" s="37"/>
      <c r="GR19" s="37"/>
      <c r="GS19" s="37"/>
      <c r="GT19" s="37"/>
      <c r="GU19" s="37"/>
      <c r="GV19" s="37"/>
      <c r="GW19" s="37"/>
      <c r="GX19" s="37"/>
      <c r="GY19" s="37"/>
      <c r="GZ19" s="37"/>
      <c r="HA19" s="37"/>
      <c r="HB19" s="37"/>
      <c r="HC19" s="37"/>
      <c r="HD19" s="37"/>
      <c r="HE19" s="37"/>
      <c r="HF19" s="37"/>
      <c r="HG19" s="37"/>
      <c r="HH19" s="37"/>
      <c r="HI19" s="37"/>
      <c r="HJ19" s="37"/>
      <c r="HK19" s="37"/>
      <c r="HL19" s="37"/>
      <c r="HM19" s="37"/>
      <c r="HN19" s="37"/>
      <c r="HO19" s="37"/>
      <c r="HP19" s="37"/>
      <c r="HQ19" s="37"/>
      <c r="HR19" s="37"/>
      <c r="HS19" s="37"/>
      <c r="HT19" s="37"/>
      <c r="HU19" s="37"/>
      <c r="HV19" s="37"/>
      <c r="HW19" s="37"/>
      <c r="HX19" s="37"/>
      <c r="HY19" s="37"/>
      <c r="HZ19" s="37"/>
      <c r="IA19" s="37"/>
      <c r="IB19" s="37"/>
      <c r="IC19" s="37"/>
      <c r="ID19" s="37"/>
      <c r="IE19" s="37"/>
      <c r="IF19" s="37"/>
      <c r="IG19" s="37"/>
      <c r="IH19" s="37"/>
      <c r="II19" s="37"/>
      <c r="IJ19" s="37"/>
      <c r="IK19" s="37"/>
      <c r="IL19" s="37"/>
      <c r="IM19" s="37"/>
      <c r="IN19" s="37"/>
      <c r="IO19" s="37"/>
      <c r="IP19" s="37"/>
      <c r="IQ19" s="37"/>
      <c r="IR19" s="37"/>
      <c r="IS19" s="37"/>
      <c r="IT19" s="37"/>
      <c r="IU19" s="37"/>
    </row>
    <row r="20" s="36" customFormat="1" ht="24.95" customHeight="1" spans="1:255">
      <c r="A20" s="98" t="s">
        <v>31</v>
      </c>
      <c r="B20" s="97"/>
      <c r="C20" s="98" t="s">
        <v>32</v>
      </c>
      <c r="D20" s="99">
        <f t="shared" si="0"/>
        <v>0</v>
      </c>
      <c r="E20" s="103"/>
      <c r="F20" s="104"/>
      <c r="G20" s="98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  <c r="FK20" s="37"/>
      <c r="FL20" s="37"/>
      <c r="FM20" s="37"/>
      <c r="FN20" s="37"/>
      <c r="FO20" s="37"/>
      <c r="FP20" s="37"/>
      <c r="FQ20" s="37"/>
      <c r="FR20" s="37"/>
      <c r="FS20" s="37"/>
      <c r="FT20" s="37"/>
      <c r="FU20" s="37"/>
      <c r="FV20" s="37"/>
      <c r="FW20" s="37"/>
      <c r="FX20" s="37"/>
      <c r="FY20" s="37"/>
      <c r="FZ20" s="37"/>
      <c r="GA20" s="37"/>
      <c r="GB20" s="37"/>
      <c r="GC20" s="37"/>
      <c r="GD20" s="37"/>
      <c r="GE20" s="37"/>
      <c r="GF20" s="37"/>
      <c r="GG20" s="37"/>
      <c r="GH20" s="37"/>
      <c r="GI20" s="37"/>
      <c r="GJ20" s="37"/>
      <c r="GK20" s="37"/>
      <c r="GL20" s="37"/>
      <c r="GM20" s="37"/>
      <c r="GN20" s="37"/>
      <c r="GO20" s="37"/>
      <c r="GP20" s="37"/>
      <c r="GQ20" s="37"/>
      <c r="GR20" s="37"/>
      <c r="GS20" s="37"/>
      <c r="GT20" s="37"/>
      <c r="GU20" s="37"/>
      <c r="GV20" s="37"/>
      <c r="GW20" s="37"/>
      <c r="GX20" s="37"/>
      <c r="GY20" s="37"/>
      <c r="GZ20" s="37"/>
      <c r="HA20" s="37"/>
      <c r="HB20" s="37"/>
      <c r="HC20" s="37"/>
      <c r="HD20" s="37"/>
      <c r="HE20" s="37"/>
      <c r="HF20" s="37"/>
      <c r="HG20" s="37"/>
      <c r="HH20" s="37"/>
      <c r="HI20" s="37"/>
      <c r="HJ20" s="37"/>
      <c r="HK20" s="37"/>
      <c r="HL20" s="37"/>
      <c r="HM20" s="37"/>
      <c r="HN20" s="37"/>
      <c r="HO20" s="37"/>
      <c r="HP20" s="37"/>
      <c r="HQ20" s="37"/>
      <c r="HR20" s="37"/>
      <c r="HS20" s="37"/>
      <c r="HT20" s="37"/>
      <c r="HU20" s="37"/>
      <c r="HV20" s="37"/>
      <c r="HW20" s="37"/>
      <c r="HX20" s="37"/>
      <c r="HY20" s="37"/>
      <c r="HZ20" s="37"/>
      <c r="IA20" s="37"/>
      <c r="IB20" s="37"/>
      <c r="IC20" s="37"/>
      <c r="ID20" s="37"/>
      <c r="IE20" s="37"/>
      <c r="IF20" s="37"/>
      <c r="IG20" s="37"/>
      <c r="IH20" s="37"/>
      <c r="II20" s="37"/>
      <c r="IJ20" s="37"/>
      <c r="IK20" s="37"/>
      <c r="IL20" s="37"/>
      <c r="IM20" s="37"/>
      <c r="IN20" s="37"/>
      <c r="IO20" s="37"/>
      <c r="IP20" s="37"/>
      <c r="IQ20" s="37"/>
      <c r="IR20" s="37"/>
      <c r="IS20" s="37"/>
      <c r="IT20" s="37"/>
      <c r="IU20" s="37"/>
    </row>
    <row r="21" s="36" customFormat="1" ht="24.95" customHeight="1" spans="1:255">
      <c r="A21" s="98" t="s">
        <v>33</v>
      </c>
      <c r="B21" s="97"/>
      <c r="C21" s="98" t="s">
        <v>34</v>
      </c>
      <c r="D21" s="99">
        <f t="shared" si="0"/>
        <v>117.7714</v>
      </c>
      <c r="E21" s="53">
        <v>117.7714</v>
      </c>
      <c r="F21" s="104"/>
      <c r="G21" s="98" t="s">
        <v>85</v>
      </c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  <c r="FK21" s="37"/>
      <c r="FL21" s="37"/>
      <c r="FM21" s="37"/>
      <c r="FN21" s="37"/>
      <c r="FO21" s="37"/>
      <c r="FP21" s="37"/>
      <c r="FQ21" s="37"/>
      <c r="FR21" s="37"/>
      <c r="FS21" s="37"/>
      <c r="FT21" s="37"/>
      <c r="FU21" s="37"/>
      <c r="FV21" s="37"/>
      <c r="FW21" s="37"/>
      <c r="FX21" s="37"/>
      <c r="FY21" s="37"/>
      <c r="FZ21" s="37"/>
      <c r="GA21" s="37"/>
      <c r="GB21" s="37"/>
      <c r="GC21" s="37"/>
      <c r="GD21" s="37"/>
      <c r="GE21" s="37"/>
      <c r="GF21" s="37"/>
      <c r="GG21" s="37"/>
      <c r="GH21" s="37"/>
      <c r="GI21" s="37"/>
      <c r="GJ21" s="37"/>
      <c r="GK21" s="37"/>
      <c r="GL21" s="37"/>
      <c r="GM21" s="37"/>
      <c r="GN21" s="37"/>
      <c r="GO21" s="37"/>
      <c r="GP21" s="37"/>
      <c r="GQ21" s="37"/>
      <c r="GR21" s="37"/>
      <c r="GS21" s="37"/>
      <c r="GT21" s="37"/>
      <c r="GU21" s="37"/>
      <c r="GV21" s="37"/>
      <c r="GW21" s="37"/>
      <c r="GX21" s="37"/>
      <c r="GY21" s="37"/>
      <c r="GZ21" s="37"/>
      <c r="HA21" s="37"/>
      <c r="HB21" s="37"/>
      <c r="HC21" s="37"/>
      <c r="HD21" s="37"/>
      <c r="HE21" s="37"/>
      <c r="HF21" s="37"/>
      <c r="HG21" s="37"/>
      <c r="HH21" s="37"/>
      <c r="HI21" s="37"/>
      <c r="HJ21" s="37"/>
      <c r="HK21" s="37"/>
      <c r="HL21" s="37"/>
      <c r="HM21" s="37"/>
      <c r="HN21" s="37"/>
      <c r="HO21" s="37"/>
      <c r="HP21" s="37"/>
      <c r="HQ21" s="37"/>
      <c r="HR21" s="37"/>
      <c r="HS21" s="37"/>
      <c r="HT21" s="37"/>
      <c r="HU21" s="37"/>
      <c r="HV21" s="37"/>
      <c r="HW21" s="37"/>
      <c r="HX21" s="37"/>
      <c r="HY21" s="37"/>
      <c r="HZ21" s="37"/>
      <c r="IA21" s="37"/>
      <c r="IB21" s="37"/>
      <c r="IC21" s="37"/>
      <c r="ID21" s="37"/>
      <c r="IE21" s="37"/>
      <c r="IF21" s="37"/>
      <c r="IG21" s="37"/>
      <c r="IH21" s="37"/>
      <c r="II21" s="37"/>
      <c r="IJ21" s="37"/>
      <c r="IK21" s="37"/>
      <c r="IL21" s="37"/>
      <c r="IM21" s="37"/>
      <c r="IN21" s="37"/>
      <c r="IO21" s="37"/>
      <c r="IP21" s="37"/>
      <c r="IQ21" s="37"/>
      <c r="IR21" s="37"/>
      <c r="IS21" s="37"/>
      <c r="IT21" s="37"/>
      <c r="IU21" s="37"/>
    </row>
    <row r="22" s="36" customFormat="1" ht="24.95" customHeight="1" spans="1:255">
      <c r="A22" s="98"/>
      <c r="B22" s="97"/>
      <c r="C22" s="98" t="s">
        <v>35</v>
      </c>
      <c r="D22" s="99">
        <f t="shared" si="0"/>
        <v>0</v>
      </c>
      <c r="E22" s="53"/>
      <c r="F22" s="104"/>
      <c r="G22" s="98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  <c r="FK22" s="37"/>
      <c r="FL22" s="37"/>
      <c r="FM22" s="37"/>
      <c r="FN22" s="37"/>
      <c r="FO22" s="37"/>
      <c r="FP22" s="37"/>
      <c r="FQ22" s="37"/>
      <c r="FR22" s="37"/>
      <c r="FS22" s="37"/>
      <c r="FT22" s="37"/>
      <c r="FU22" s="37"/>
      <c r="FV22" s="37"/>
      <c r="FW22" s="37"/>
      <c r="FX22" s="37"/>
      <c r="FY22" s="37"/>
      <c r="FZ22" s="37"/>
      <c r="GA22" s="37"/>
      <c r="GB22" s="37"/>
      <c r="GC22" s="37"/>
      <c r="GD22" s="37"/>
      <c r="GE22" s="37"/>
      <c r="GF22" s="37"/>
      <c r="GG22" s="37"/>
      <c r="GH22" s="37"/>
      <c r="GI22" s="37"/>
      <c r="GJ22" s="37"/>
      <c r="GK22" s="37"/>
      <c r="GL22" s="37"/>
      <c r="GM22" s="37"/>
      <c r="GN22" s="37"/>
      <c r="GO22" s="37"/>
      <c r="GP22" s="37"/>
      <c r="GQ22" s="37"/>
      <c r="GR22" s="37"/>
      <c r="GS22" s="37"/>
      <c r="GT22" s="37"/>
      <c r="GU22" s="37"/>
      <c r="GV22" s="37"/>
      <c r="GW22" s="37"/>
      <c r="GX22" s="37"/>
      <c r="GY22" s="37"/>
      <c r="GZ22" s="37"/>
      <c r="HA22" s="37"/>
      <c r="HB22" s="37"/>
      <c r="HC22" s="37"/>
      <c r="HD22" s="37"/>
      <c r="HE22" s="37"/>
      <c r="HF22" s="37"/>
      <c r="HG22" s="37"/>
      <c r="HH22" s="37"/>
      <c r="HI22" s="37"/>
      <c r="HJ22" s="37"/>
      <c r="HK22" s="37"/>
      <c r="HL22" s="37"/>
      <c r="HM22" s="37"/>
      <c r="HN22" s="37"/>
      <c r="HO22" s="37"/>
      <c r="HP22" s="37"/>
      <c r="HQ22" s="37"/>
      <c r="HR22" s="37"/>
      <c r="HS22" s="37"/>
      <c r="HT22" s="37"/>
      <c r="HU22" s="37"/>
      <c r="HV22" s="37"/>
      <c r="HW22" s="37"/>
      <c r="HX22" s="37"/>
      <c r="HY22" s="37"/>
      <c r="HZ22" s="37"/>
      <c r="IA22" s="37"/>
      <c r="IB22" s="37"/>
      <c r="IC22" s="37"/>
      <c r="ID22" s="37"/>
      <c r="IE22" s="37"/>
      <c r="IF22" s="37"/>
      <c r="IG22" s="37"/>
      <c r="IH22" s="37"/>
      <c r="II22" s="37"/>
      <c r="IJ22" s="37"/>
      <c r="IK22" s="37"/>
      <c r="IL22" s="37"/>
      <c r="IM22" s="37"/>
      <c r="IN22" s="37"/>
      <c r="IO22" s="37"/>
      <c r="IP22" s="37"/>
      <c r="IQ22" s="37"/>
      <c r="IR22" s="37"/>
      <c r="IS22" s="37"/>
      <c r="IT22" s="37"/>
      <c r="IU22" s="37"/>
    </row>
    <row r="23" s="36" customFormat="1" ht="24.95" customHeight="1" spans="1:255">
      <c r="A23" s="107"/>
      <c r="B23" s="108"/>
      <c r="C23" s="107" t="s">
        <v>36</v>
      </c>
      <c r="D23" s="99">
        <f t="shared" si="0"/>
        <v>59.76</v>
      </c>
      <c r="E23" s="109">
        <v>59.76</v>
      </c>
      <c r="F23" s="110"/>
      <c r="G23" s="10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  <c r="FK23" s="37"/>
      <c r="FL23" s="37"/>
      <c r="FM23" s="37"/>
      <c r="FN23" s="37"/>
      <c r="FO23" s="37"/>
      <c r="FP23" s="37"/>
      <c r="FQ23" s="37"/>
      <c r="FR23" s="37"/>
      <c r="FS23" s="37"/>
      <c r="FT23" s="37"/>
      <c r="FU23" s="37"/>
      <c r="FV23" s="37"/>
      <c r="FW23" s="37"/>
      <c r="FX23" s="37"/>
      <c r="FY23" s="37"/>
      <c r="FZ23" s="37"/>
      <c r="GA23" s="37"/>
      <c r="GB23" s="37"/>
      <c r="GC23" s="37"/>
      <c r="GD23" s="37"/>
      <c r="GE23" s="37"/>
      <c r="GF23" s="37"/>
      <c r="GG23" s="37"/>
      <c r="GH23" s="37"/>
      <c r="GI23" s="37"/>
      <c r="GJ23" s="37"/>
      <c r="GK23" s="37"/>
      <c r="GL23" s="37"/>
      <c r="GM23" s="37"/>
      <c r="GN23" s="37"/>
      <c r="GO23" s="37"/>
      <c r="GP23" s="37"/>
      <c r="GQ23" s="37"/>
      <c r="GR23" s="37"/>
      <c r="GS23" s="37"/>
      <c r="GT23" s="37"/>
      <c r="GU23" s="37"/>
      <c r="GV23" s="37"/>
      <c r="GW23" s="37"/>
      <c r="GX23" s="37"/>
      <c r="GY23" s="37"/>
      <c r="GZ23" s="37"/>
      <c r="HA23" s="37"/>
      <c r="HB23" s="37"/>
      <c r="HC23" s="37"/>
      <c r="HD23" s="37"/>
      <c r="HE23" s="37"/>
      <c r="HF23" s="37"/>
      <c r="HG23" s="37"/>
      <c r="HH23" s="37"/>
      <c r="HI23" s="37"/>
      <c r="HJ23" s="37"/>
      <c r="HK23" s="37"/>
      <c r="HL23" s="37"/>
      <c r="HM23" s="37"/>
      <c r="HN23" s="37"/>
      <c r="HO23" s="37"/>
      <c r="HP23" s="37"/>
      <c r="HQ23" s="37"/>
      <c r="HR23" s="37"/>
      <c r="HS23" s="37"/>
      <c r="HT23" s="37"/>
      <c r="HU23" s="37"/>
      <c r="HV23" s="37"/>
      <c r="HW23" s="37"/>
      <c r="HX23" s="37"/>
      <c r="HY23" s="37"/>
      <c r="HZ23" s="37"/>
      <c r="IA23" s="37"/>
      <c r="IB23" s="37"/>
      <c r="IC23" s="37"/>
      <c r="ID23" s="37"/>
      <c r="IE23" s="37"/>
      <c r="IF23" s="37"/>
      <c r="IG23" s="37"/>
      <c r="IH23" s="37"/>
      <c r="II23" s="37"/>
      <c r="IJ23" s="37"/>
      <c r="IK23" s="37"/>
      <c r="IL23" s="37"/>
      <c r="IM23" s="37"/>
      <c r="IN23" s="37"/>
      <c r="IO23" s="37"/>
      <c r="IP23" s="37"/>
      <c r="IQ23" s="37"/>
      <c r="IR23" s="37"/>
      <c r="IS23" s="37"/>
      <c r="IT23" s="37"/>
      <c r="IU23" s="37"/>
    </row>
    <row r="24" s="36" customFormat="1" ht="24.95" customHeight="1" spans="1:255">
      <c r="A24" s="107"/>
      <c r="B24" s="108"/>
      <c r="C24" s="107" t="s">
        <v>37</v>
      </c>
      <c r="D24" s="111"/>
      <c r="E24" s="111"/>
      <c r="F24" s="110"/>
      <c r="G24" s="10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  <c r="FK24" s="37"/>
      <c r="FL24" s="37"/>
      <c r="FM24" s="37"/>
      <c r="FN24" s="37"/>
      <c r="FO24" s="37"/>
      <c r="FP24" s="37"/>
      <c r="FQ24" s="37"/>
      <c r="FR24" s="37"/>
      <c r="FS24" s="37"/>
      <c r="FT24" s="37"/>
      <c r="FU24" s="37"/>
      <c r="FV24" s="37"/>
      <c r="FW24" s="37"/>
      <c r="FX24" s="37"/>
      <c r="FY24" s="37"/>
      <c r="FZ24" s="37"/>
      <c r="GA24" s="37"/>
      <c r="GB24" s="37"/>
      <c r="GC24" s="37"/>
      <c r="GD24" s="37"/>
      <c r="GE24" s="37"/>
      <c r="GF24" s="37"/>
      <c r="GG24" s="37"/>
      <c r="GH24" s="37"/>
      <c r="GI24" s="37"/>
      <c r="GJ24" s="37"/>
      <c r="GK24" s="37"/>
      <c r="GL24" s="37"/>
      <c r="GM24" s="37"/>
      <c r="GN24" s="37"/>
      <c r="GO24" s="37"/>
      <c r="GP24" s="37"/>
      <c r="GQ24" s="37"/>
      <c r="GR24" s="37"/>
      <c r="GS24" s="37"/>
      <c r="GT24" s="37"/>
      <c r="GU24" s="37"/>
      <c r="GV24" s="37"/>
      <c r="GW24" s="37"/>
      <c r="GX24" s="37"/>
      <c r="GY24" s="37"/>
      <c r="GZ24" s="37"/>
      <c r="HA24" s="37"/>
      <c r="HB24" s="37"/>
      <c r="HC24" s="37"/>
      <c r="HD24" s="37"/>
      <c r="HE24" s="37"/>
      <c r="HF24" s="37"/>
      <c r="HG24" s="37"/>
      <c r="HH24" s="37"/>
      <c r="HI24" s="37"/>
      <c r="HJ24" s="37"/>
      <c r="HK24" s="37"/>
      <c r="HL24" s="37"/>
      <c r="HM24" s="37"/>
      <c r="HN24" s="37"/>
      <c r="HO24" s="37"/>
      <c r="HP24" s="37"/>
      <c r="HQ24" s="37"/>
      <c r="HR24" s="37"/>
      <c r="HS24" s="37"/>
      <c r="HT24" s="37"/>
      <c r="HU24" s="37"/>
      <c r="HV24" s="37"/>
      <c r="HW24" s="37"/>
      <c r="HX24" s="37"/>
      <c r="HY24" s="37"/>
      <c r="HZ24" s="37"/>
      <c r="IA24" s="37"/>
      <c r="IB24" s="37"/>
      <c r="IC24" s="37"/>
      <c r="ID24" s="37"/>
      <c r="IE24" s="37"/>
      <c r="IF24" s="37"/>
      <c r="IG24" s="37"/>
      <c r="IH24" s="37"/>
      <c r="II24" s="37"/>
      <c r="IJ24" s="37"/>
      <c r="IK24" s="37"/>
      <c r="IL24" s="37"/>
      <c r="IM24" s="37"/>
      <c r="IN24" s="37"/>
      <c r="IO24" s="37"/>
      <c r="IP24" s="37"/>
      <c r="IQ24" s="37"/>
      <c r="IR24" s="37"/>
      <c r="IS24" s="37"/>
      <c r="IT24" s="37"/>
      <c r="IU24" s="37"/>
    </row>
    <row r="25" s="36" customFormat="1" ht="24.95" customHeight="1" spans="1:255">
      <c r="A25" s="91" t="s">
        <v>31</v>
      </c>
      <c r="B25" s="112">
        <f>B20+B21</f>
        <v>0</v>
      </c>
      <c r="C25" s="91" t="s">
        <v>38</v>
      </c>
      <c r="D25" s="113">
        <f>E25+F25</f>
        <v>1216.41</v>
      </c>
      <c r="E25" s="97">
        <f>SUM(E6:E24)</f>
        <v>1216.41</v>
      </c>
      <c r="F25" s="114">
        <f>SUM(F6:F24)</f>
        <v>0</v>
      </c>
      <c r="G25" s="98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7"/>
      <c r="BJ25" s="37"/>
      <c r="BK25" s="37"/>
      <c r="BL25" s="37"/>
      <c r="BM25" s="37"/>
      <c r="BN25" s="37"/>
      <c r="BO25" s="37"/>
      <c r="BP25" s="37"/>
      <c r="BQ25" s="37"/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  <c r="FK25" s="37"/>
      <c r="FL25" s="37"/>
      <c r="FM25" s="37"/>
      <c r="FN25" s="37"/>
      <c r="FO25" s="37"/>
      <c r="FP25" s="37"/>
      <c r="FQ25" s="37"/>
      <c r="FR25" s="37"/>
      <c r="FS25" s="37"/>
      <c r="FT25" s="37"/>
      <c r="FU25" s="37"/>
      <c r="FV25" s="37"/>
      <c r="FW25" s="37"/>
      <c r="FX25" s="37"/>
      <c r="FY25" s="37"/>
      <c r="FZ25" s="37"/>
      <c r="GA25" s="37"/>
      <c r="GB25" s="37"/>
      <c r="GC25" s="37"/>
      <c r="GD25" s="37"/>
      <c r="GE25" s="37"/>
      <c r="GF25" s="37"/>
      <c r="GG25" s="37"/>
      <c r="GH25" s="37"/>
      <c r="GI25" s="37"/>
      <c r="GJ25" s="37"/>
      <c r="GK25" s="37"/>
      <c r="GL25" s="37"/>
      <c r="GM25" s="37"/>
      <c r="GN25" s="37"/>
      <c r="GO25" s="37"/>
      <c r="GP25" s="37"/>
      <c r="GQ25" s="37"/>
      <c r="GR25" s="37"/>
      <c r="GS25" s="37"/>
      <c r="GT25" s="37"/>
      <c r="GU25" s="37"/>
      <c r="GV25" s="37"/>
      <c r="GW25" s="37"/>
      <c r="GX25" s="37"/>
      <c r="GY25" s="37"/>
      <c r="GZ25" s="37"/>
      <c r="HA25" s="37"/>
      <c r="HB25" s="37"/>
      <c r="HC25" s="37"/>
      <c r="HD25" s="37"/>
      <c r="HE25" s="37"/>
      <c r="HF25" s="37"/>
      <c r="HG25" s="37"/>
      <c r="HH25" s="37"/>
      <c r="HI25" s="37"/>
      <c r="HJ25" s="37"/>
      <c r="HK25" s="37"/>
      <c r="HL25" s="37"/>
      <c r="HM25" s="37"/>
      <c r="HN25" s="37"/>
      <c r="HO25" s="37"/>
      <c r="HP25" s="37"/>
      <c r="HQ25" s="37"/>
      <c r="HR25" s="37"/>
      <c r="HS25" s="37"/>
      <c r="HT25" s="37"/>
      <c r="HU25" s="37"/>
      <c r="HV25" s="37"/>
      <c r="HW25" s="37"/>
      <c r="HX25" s="37"/>
      <c r="HY25" s="37"/>
      <c r="HZ25" s="37"/>
      <c r="IA25" s="37"/>
      <c r="IB25" s="37"/>
      <c r="IC25" s="37"/>
      <c r="ID25" s="37"/>
      <c r="IE25" s="37"/>
      <c r="IF25" s="37"/>
      <c r="IG25" s="37"/>
      <c r="IH25" s="37"/>
      <c r="II25" s="37"/>
      <c r="IJ25" s="37"/>
      <c r="IK25" s="37"/>
      <c r="IL25" s="37"/>
      <c r="IM25" s="37"/>
      <c r="IN25" s="37"/>
      <c r="IO25" s="37"/>
      <c r="IP25" s="37"/>
      <c r="IQ25" s="37"/>
      <c r="IR25" s="37"/>
      <c r="IS25" s="37"/>
      <c r="IT25" s="37"/>
      <c r="IU25" s="37"/>
    </row>
    <row r="26" s="36" customFormat="1" ht="12" spans="1:255">
      <c r="A26" s="115"/>
      <c r="B26" s="115"/>
      <c r="C26" s="89"/>
      <c r="D26" s="89"/>
      <c r="E26" s="89"/>
      <c r="F26" s="89"/>
      <c r="G26" s="89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7"/>
      <c r="BF26" s="37"/>
      <c r="BG26" s="37"/>
      <c r="BH26" s="37"/>
      <c r="BI26" s="37"/>
      <c r="BJ26" s="37"/>
      <c r="BK26" s="37"/>
      <c r="BL26" s="37"/>
      <c r="BM26" s="37"/>
      <c r="BN26" s="37"/>
      <c r="BO26" s="37"/>
      <c r="BP26" s="37"/>
      <c r="BQ26" s="37"/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  <c r="FK26" s="37"/>
      <c r="FL26" s="37"/>
      <c r="FM26" s="37"/>
      <c r="FN26" s="37"/>
      <c r="FO26" s="37"/>
      <c r="FP26" s="37"/>
      <c r="FQ26" s="37"/>
      <c r="FR26" s="37"/>
      <c r="FS26" s="37"/>
      <c r="FT26" s="37"/>
      <c r="FU26" s="37"/>
      <c r="FV26" s="37"/>
      <c r="FW26" s="37"/>
      <c r="FX26" s="37"/>
      <c r="FY26" s="37"/>
      <c r="FZ26" s="37"/>
      <c r="GA26" s="37"/>
      <c r="GB26" s="37"/>
      <c r="GC26" s="37"/>
      <c r="GD26" s="37"/>
      <c r="GE26" s="37"/>
      <c r="GF26" s="37"/>
      <c r="GG26" s="37"/>
      <c r="GH26" s="37"/>
      <c r="GI26" s="37"/>
      <c r="GJ26" s="37"/>
      <c r="GK26" s="37"/>
      <c r="GL26" s="37"/>
      <c r="GM26" s="37"/>
      <c r="GN26" s="37"/>
      <c r="GO26" s="37"/>
      <c r="GP26" s="37"/>
      <c r="GQ26" s="37"/>
      <c r="GR26" s="37"/>
      <c r="GS26" s="37"/>
      <c r="GT26" s="37"/>
      <c r="GU26" s="37"/>
      <c r="GV26" s="37"/>
      <c r="GW26" s="37"/>
      <c r="GX26" s="37"/>
      <c r="GY26" s="37"/>
      <c r="GZ26" s="37"/>
      <c r="HA26" s="37"/>
      <c r="HB26" s="37"/>
      <c r="HC26" s="37"/>
      <c r="HD26" s="37"/>
      <c r="HE26" s="37"/>
      <c r="HF26" s="37"/>
      <c r="HG26" s="37"/>
      <c r="HH26" s="37"/>
      <c r="HI26" s="37"/>
      <c r="HJ26" s="37"/>
      <c r="HK26" s="37"/>
      <c r="HL26" s="37"/>
      <c r="HM26" s="37"/>
      <c r="HN26" s="37"/>
      <c r="HO26" s="37"/>
      <c r="HP26" s="37"/>
      <c r="HQ26" s="37"/>
      <c r="HR26" s="37"/>
      <c r="HS26" s="37"/>
      <c r="HT26" s="37"/>
      <c r="HU26" s="37"/>
      <c r="HV26" s="37"/>
      <c r="HW26" s="37"/>
      <c r="HX26" s="37"/>
      <c r="HY26" s="37"/>
      <c r="HZ26" s="37"/>
      <c r="IA26" s="37"/>
      <c r="IB26" s="37"/>
      <c r="IC26" s="37"/>
      <c r="ID26" s="37"/>
      <c r="IE26" s="37"/>
      <c r="IF26" s="37"/>
      <c r="IG26" s="37"/>
      <c r="IH26" s="37"/>
      <c r="II26" s="37"/>
      <c r="IJ26" s="37"/>
      <c r="IK26" s="37"/>
      <c r="IL26" s="37"/>
      <c r="IM26" s="37"/>
      <c r="IN26" s="37"/>
      <c r="IO26" s="37"/>
      <c r="IP26" s="37"/>
      <c r="IQ26" s="37"/>
      <c r="IR26" s="37"/>
      <c r="IS26" s="37"/>
      <c r="IT26" s="37"/>
      <c r="IU26" s="37"/>
    </row>
    <row r="27" s="36" customFormat="1" ht="12" spans="1:255">
      <c r="A27" s="115"/>
      <c r="B27" s="115"/>
      <c r="C27" s="89"/>
      <c r="D27" s="89"/>
      <c r="E27" s="89"/>
      <c r="F27" s="89"/>
      <c r="G27" s="89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  <c r="FK27" s="37"/>
      <c r="FL27" s="37"/>
      <c r="FM27" s="37"/>
      <c r="FN27" s="37"/>
      <c r="FO27" s="37"/>
      <c r="FP27" s="37"/>
      <c r="FQ27" s="37"/>
      <c r="FR27" s="37"/>
      <c r="FS27" s="37"/>
      <c r="FT27" s="37"/>
      <c r="FU27" s="37"/>
      <c r="FV27" s="37"/>
      <c r="FW27" s="37"/>
      <c r="FX27" s="37"/>
      <c r="FY27" s="37"/>
      <c r="FZ27" s="37"/>
      <c r="GA27" s="37"/>
      <c r="GB27" s="37"/>
      <c r="GC27" s="37"/>
      <c r="GD27" s="37"/>
      <c r="GE27" s="37"/>
      <c r="GF27" s="37"/>
      <c r="GG27" s="37"/>
      <c r="GH27" s="37"/>
      <c r="GI27" s="37"/>
      <c r="GJ27" s="37"/>
      <c r="GK27" s="37"/>
      <c r="GL27" s="37"/>
      <c r="GM27" s="37"/>
      <c r="GN27" s="37"/>
      <c r="GO27" s="37"/>
      <c r="GP27" s="37"/>
      <c r="GQ27" s="37"/>
      <c r="GR27" s="37"/>
      <c r="GS27" s="37"/>
      <c r="GT27" s="37"/>
      <c r="GU27" s="37"/>
      <c r="GV27" s="37"/>
      <c r="GW27" s="37"/>
      <c r="GX27" s="37"/>
      <c r="GY27" s="37"/>
      <c r="GZ27" s="37"/>
      <c r="HA27" s="37"/>
      <c r="HB27" s="37"/>
      <c r="HC27" s="37"/>
      <c r="HD27" s="37"/>
      <c r="HE27" s="37"/>
      <c r="HF27" s="37"/>
      <c r="HG27" s="37"/>
      <c r="HH27" s="37"/>
      <c r="HI27" s="37"/>
      <c r="HJ27" s="37"/>
      <c r="HK27" s="37"/>
      <c r="HL27" s="37"/>
      <c r="HM27" s="37"/>
      <c r="HN27" s="37"/>
      <c r="HO27" s="37"/>
      <c r="HP27" s="37"/>
      <c r="HQ27" s="37"/>
      <c r="HR27" s="37"/>
      <c r="HS27" s="37"/>
      <c r="HT27" s="37"/>
      <c r="HU27" s="37"/>
      <c r="HV27" s="37"/>
      <c r="HW27" s="37"/>
      <c r="HX27" s="37"/>
      <c r="HY27" s="37"/>
      <c r="HZ27" s="37"/>
      <c r="IA27" s="37"/>
      <c r="IB27" s="37"/>
      <c r="IC27" s="37"/>
      <c r="ID27" s="37"/>
      <c r="IE27" s="37"/>
      <c r="IF27" s="37"/>
      <c r="IG27" s="37"/>
      <c r="IH27" s="37"/>
      <c r="II27" s="37"/>
      <c r="IJ27" s="37"/>
      <c r="IK27" s="37"/>
      <c r="IL27" s="37"/>
      <c r="IM27" s="37"/>
      <c r="IN27" s="37"/>
      <c r="IO27" s="37"/>
      <c r="IP27" s="37"/>
      <c r="IQ27" s="37"/>
      <c r="IR27" s="37"/>
      <c r="IS27" s="37"/>
      <c r="IT27" s="37"/>
      <c r="IU27" s="37"/>
    </row>
  </sheetData>
  <mergeCells count="6">
    <mergeCell ref="A2:G2"/>
    <mergeCell ref="F3:G3"/>
    <mergeCell ref="A4:B4"/>
    <mergeCell ref="C4:F4"/>
    <mergeCell ref="G4:G5"/>
    <mergeCell ref="A26:B27"/>
  </mergeCells>
  <printOptions horizontalCentered="1"/>
  <pageMargins left="0.554861111111111" right="0.554861111111111" top="0.409027777777778" bottom="0.409027777777778" header="0.511111111111111" footer="0.511111111111111"/>
  <pageSetup paperSize="9" scale="8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2"/>
  <sheetViews>
    <sheetView workbookViewId="0">
      <selection activeCell="D7" sqref="D7:D13"/>
    </sheetView>
  </sheetViews>
  <sheetFormatPr defaultColWidth="9" defaultRowHeight="14.25"/>
  <cols>
    <col min="1" max="1" width="6.25" style="38" customWidth="1"/>
    <col min="2" max="2" width="7.5" style="38" customWidth="1"/>
    <col min="3" max="3" width="12.875" style="38" customWidth="1"/>
    <col min="4" max="4" width="36.75" style="38" customWidth="1"/>
    <col min="5" max="5" width="15" style="38" customWidth="1"/>
    <col min="6" max="6" width="16.625" style="38" customWidth="1"/>
    <col min="7" max="7" width="15" style="38" customWidth="1"/>
    <col min="8" max="8" width="24.875" style="38" customWidth="1"/>
    <col min="9" max="16384" width="9" style="38"/>
  </cols>
  <sheetData>
    <row r="1" spans="1:1">
      <c r="A1" s="37" t="s">
        <v>86</v>
      </c>
    </row>
    <row r="2" ht="57.75" customHeight="1" spans="1:8">
      <c r="A2" s="39" t="s">
        <v>87</v>
      </c>
      <c r="B2" s="39"/>
      <c r="C2" s="39"/>
      <c r="D2" s="39"/>
      <c r="E2" s="39"/>
      <c r="F2" s="39"/>
      <c r="G2" s="39"/>
      <c r="H2" s="39"/>
    </row>
    <row r="3" s="37" customFormat="1" ht="21" customHeight="1" spans="1:10">
      <c r="A3" s="61" t="s">
        <v>88</v>
      </c>
      <c r="B3" s="61"/>
      <c r="C3" s="61"/>
      <c r="D3" s="61"/>
      <c r="E3" s="61"/>
      <c r="F3" s="61"/>
      <c r="G3" s="62"/>
      <c r="H3" s="63" t="s">
        <v>3</v>
      </c>
      <c r="I3" s="87"/>
      <c r="J3" s="87"/>
    </row>
    <row r="4" s="37" customFormat="1" ht="15" customHeight="1" spans="1:10">
      <c r="A4" s="20" t="s">
        <v>50</v>
      </c>
      <c r="B4" s="20"/>
      <c r="C4" s="20"/>
      <c r="D4" s="20" t="s">
        <v>51</v>
      </c>
      <c r="E4" s="20" t="s">
        <v>42</v>
      </c>
      <c r="F4" s="20" t="s">
        <v>65</v>
      </c>
      <c r="G4" s="20" t="s">
        <v>66</v>
      </c>
      <c r="H4" s="20" t="s">
        <v>6</v>
      </c>
      <c r="I4" s="87"/>
      <c r="J4" s="87"/>
    </row>
    <row r="5" s="37" customFormat="1" ht="18" customHeight="1" spans="1:10">
      <c r="A5" s="20" t="s">
        <v>89</v>
      </c>
      <c r="B5" s="20" t="s">
        <v>90</v>
      </c>
      <c r="C5" s="20" t="s">
        <v>91</v>
      </c>
      <c r="D5" s="20"/>
      <c r="E5" s="20"/>
      <c r="F5" s="20"/>
      <c r="G5" s="20"/>
      <c r="H5" s="20"/>
      <c r="I5" s="87"/>
      <c r="J5" s="87"/>
    </row>
    <row r="6" s="37" customFormat="1" ht="20.85" customHeight="1" spans="1:10">
      <c r="A6" s="64" t="s">
        <v>42</v>
      </c>
      <c r="B6" s="65"/>
      <c r="C6" s="65"/>
      <c r="D6" s="66"/>
      <c r="E6" s="67">
        <f>F6+G6</f>
        <v>873.4817</v>
      </c>
      <c r="F6" s="67">
        <f>F7+F14</f>
        <v>873.4817</v>
      </c>
      <c r="G6" s="67">
        <f>G7+G14</f>
        <v>0</v>
      </c>
      <c r="H6" s="43"/>
      <c r="I6" s="87"/>
      <c r="J6" s="87"/>
    </row>
    <row r="7" s="37" customFormat="1" ht="20.85" customHeight="1" spans="1:10">
      <c r="A7" s="68">
        <v>205</v>
      </c>
      <c r="B7" s="69" t="s">
        <v>92</v>
      </c>
      <c r="C7" s="69" t="s">
        <v>93</v>
      </c>
      <c r="D7" s="70" t="s">
        <v>53</v>
      </c>
      <c r="E7" s="67">
        <f>F7+G7</f>
        <v>873.4817</v>
      </c>
      <c r="F7" s="50">
        <v>873.4817</v>
      </c>
      <c r="G7" s="71"/>
      <c r="H7" s="43"/>
      <c r="I7" s="87"/>
      <c r="J7" s="87"/>
    </row>
    <row r="8" s="37" customFormat="1" ht="20.85" customHeight="1" spans="1:10">
      <c r="A8" s="68">
        <v>208</v>
      </c>
      <c r="B8" s="72" t="s">
        <v>94</v>
      </c>
      <c r="C8" s="72" t="s">
        <v>94</v>
      </c>
      <c r="D8" s="73" t="s">
        <v>55</v>
      </c>
      <c r="E8" s="67">
        <f>F8+G8</f>
        <v>106.7053</v>
      </c>
      <c r="F8" s="50">
        <v>106.7053</v>
      </c>
      <c r="G8" s="71"/>
      <c r="H8" s="43"/>
      <c r="I8" s="87"/>
      <c r="J8" s="87"/>
    </row>
    <row r="9" s="37" customFormat="1" ht="24" customHeight="1" spans="1:10">
      <c r="A9" s="74">
        <v>210</v>
      </c>
      <c r="B9" s="75" t="s">
        <v>95</v>
      </c>
      <c r="C9" s="75" t="s">
        <v>92</v>
      </c>
      <c r="D9" s="73" t="s">
        <v>57</v>
      </c>
      <c r="E9" s="76">
        <f>F9+G9</f>
        <v>46.6326</v>
      </c>
      <c r="F9" s="50">
        <v>46.6326</v>
      </c>
      <c r="G9" s="77"/>
      <c r="H9" s="47"/>
      <c r="I9" s="87"/>
      <c r="J9" s="87"/>
    </row>
    <row r="10" s="37" customFormat="1" ht="26.1" customHeight="1" spans="1:10">
      <c r="A10" s="78">
        <v>210</v>
      </c>
      <c r="B10" s="79" t="s">
        <v>95</v>
      </c>
      <c r="C10" s="79" t="s">
        <v>92</v>
      </c>
      <c r="D10" s="73" t="s">
        <v>57</v>
      </c>
      <c r="E10" s="67">
        <f>F10+G10</f>
        <v>5.3609</v>
      </c>
      <c r="F10" s="50">
        <v>5.3609</v>
      </c>
      <c r="G10" s="71"/>
      <c r="H10" s="43"/>
      <c r="I10" s="87"/>
      <c r="J10" s="87"/>
    </row>
    <row r="11" s="37" customFormat="1" ht="26.1" customHeight="1" spans="1:10">
      <c r="A11" s="78">
        <v>221</v>
      </c>
      <c r="B11" s="80" t="s">
        <v>92</v>
      </c>
      <c r="C11" s="80" t="s">
        <v>96</v>
      </c>
      <c r="D11" s="73" t="s">
        <v>59</v>
      </c>
      <c r="E11" s="81"/>
      <c r="F11" s="50">
        <v>117.7714</v>
      </c>
      <c r="G11" s="82"/>
      <c r="H11" s="43"/>
      <c r="I11" s="87"/>
      <c r="J11" s="87"/>
    </row>
    <row r="12" s="37" customFormat="1" ht="26.1" customHeight="1" spans="1:10">
      <c r="A12" s="78">
        <v>208</v>
      </c>
      <c r="B12" s="79" t="s">
        <v>94</v>
      </c>
      <c r="C12" s="79" t="s">
        <v>97</v>
      </c>
      <c r="D12" s="73" t="s">
        <v>61</v>
      </c>
      <c r="E12" s="81">
        <f>F12+G12</f>
        <v>6.6981</v>
      </c>
      <c r="F12" s="54">
        <v>6.6981</v>
      </c>
      <c r="G12" s="82"/>
      <c r="H12" s="43"/>
      <c r="I12" s="87"/>
      <c r="J12" s="87"/>
    </row>
    <row r="13" s="37" customFormat="1" ht="26.1" customHeight="1" spans="1:10">
      <c r="A13" s="78">
        <v>205</v>
      </c>
      <c r="B13" s="79" t="s">
        <v>92</v>
      </c>
      <c r="C13" s="79" t="s">
        <v>93</v>
      </c>
      <c r="D13" s="70" t="s">
        <v>53</v>
      </c>
      <c r="E13" s="81">
        <f>F13+G13</f>
        <v>59.76</v>
      </c>
      <c r="F13" s="54">
        <v>59.76</v>
      </c>
      <c r="G13" s="82"/>
      <c r="H13" s="43"/>
      <c r="I13" s="87"/>
      <c r="J13" s="87"/>
    </row>
    <row r="14" s="37" customFormat="1" ht="26.1" customHeight="1" spans="1:10">
      <c r="A14" s="78"/>
      <c r="B14" s="83"/>
      <c r="C14" s="84"/>
      <c r="D14" s="83"/>
      <c r="E14" s="81"/>
      <c r="F14" s="71"/>
      <c r="G14" s="82"/>
      <c r="H14" s="43"/>
      <c r="I14" s="87"/>
      <c r="J14" s="87"/>
    </row>
    <row r="15" s="37" customFormat="1" ht="20.85" customHeight="1" spans="1:8">
      <c r="A15" s="85"/>
      <c r="B15" s="85"/>
      <c r="C15" s="85"/>
      <c r="D15" s="85"/>
      <c r="E15" s="85"/>
      <c r="F15" s="85"/>
      <c r="G15" s="85"/>
      <c r="H15" s="85"/>
    </row>
    <row r="16" s="37" customFormat="1" ht="12" spans="1:8">
      <c r="A16" s="85"/>
      <c r="B16" s="85"/>
      <c r="C16" s="85"/>
      <c r="D16" s="85"/>
      <c r="E16" s="85"/>
      <c r="F16" s="85"/>
      <c r="G16" s="85"/>
      <c r="H16" s="85"/>
    </row>
    <row r="17" s="37" customFormat="1" ht="12" spans="1:8">
      <c r="A17" s="85"/>
      <c r="B17" s="85"/>
      <c r="C17" s="85"/>
      <c r="D17" s="85"/>
      <c r="E17" s="85"/>
      <c r="F17" s="85"/>
      <c r="G17" s="85"/>
      <c r="H17" s="85"/>
    </row>
    <row r="18" s="37" customFormat="1" ht="12" spans="1:8">
      <c r="A18" s="85"/>
      <c r="B18" s="85"/>
      <c r="C18" s="85"/>
      <c r="D18" s="85"/>
      <c r="E18" s="85"/>
      <c r="F18" s="85"/>
      <c r="G18" s="85"/>
      <c r="H18" s="85"/>
    </row>
    <row r="19" s="37" customFormat="1" ht="12" spans="1:8">
      <c r="A19" s="85"/>
      <c r="B19" s="85"/>
      <c r="C19" s="85"/>
      <c r="D19" s="85"/>
      <c r="E19" s="85"/>
      <c r="F19" s="85"/>
      <c r="G19" s="85"/>
      <c r="H19" s="85"/>
    </row>
    <row r="20" spans="1:8">
      <c r="A20" s="86"/>
      <c r="B20" s="86"/>
      <c r="C20" s="86"/>
      <c r="D20" s="86"/>
      <c r="E20" s="86"/>
      <c r="F20" s="86"/>
      <c r="G20" s="86"/>
      <c r="H20" s="86"/>
    </row>
    <row r="21" spans="1:8">
      <c r="A21" s="86"/>
      <c r="B21" s="86"/>
      <c r="C21" s="86"/>
      <c r="D21" s="86"/>
      <c r="E21" s="86"/>
      <c r="F21" s="86"/>
      <c r="G21" s="86"/>
      <c r="H21" s="86"/>
    </row>
    <row r="22" spans="1:8">
      <c r="A22" s="86"/>
      <c r="B22" s="86"/>
      <c r="C22" s="86"/>
      <c r="D22" s="86"/>
      <c r="E22" s="86"/>
      <c r="F22" s="86"/>
      <c r="G22" s="86"/>
      <c r="H22" s="86"/>
    </row>
    <row r="23" spans="1:8">
      <c r="A23" s="86"/>
      <c r="B23" s="86"/>
      <c r="C23" s="86"/>
      <c r="D23" s="86"/>
      <c r="E23" s="86"/>
      <c r="F23" s="86"/>
      <c r="G23" s="86"/>
      <c r="H23" s="86"/>
    </row>
    <row r="24" spans="1:8">
      <c r="A24" s="86"/>
      <c r="B24" s="86"/>
      <c r="C24" s="86"/>
      <c r="D24" s="86"/>
      <c r="E24" s="86"/>
      <c r="F24" s="86"/>
      <c r="G24" s="86"/>
      <c r="H24" s="86"/>
    </row>
    <row r="25" spans="1:8">
      <c r="A25" s="86"/>
      <c r="B25" s="86"/>
      <c r="C25" s="86"/>
      <c r="D25" s="86"/>
      <c r="E25" s="86"/>
      <c r="F25" s="86"/>
      <c r="G25" s="86"/>
      <c r="H25" s="86"/>
    </row>
    <row r="26" spans="1:8">
      <c r="A26" s="86"/>
      <c r="B26" s="86"/>
      <c r="C26" s="86"/>
      <c r="D26" s="86"/>
      <c r="E26" s="86"/>
      <c r="F26" s="86"/>
      <c r="G26" s="86"/>
      <c r="H26" s="86"/>
    </row>
    <row r="27" spans="1:8">
      <c r="A27" s="86"/>
      <c r="B27" s="86"/>
      <c r="C27" s="86"/>
      <c r="D27" s="86"/>
      <c r="E27" s="86"/>
      <c r="F27" s="86"/>
      <c r="G27" s="86"/>
      <c r="H27" s="86"/>
    </row>
    <row r="28" spans="1:8">
      <c r="A28" s="86"/>
      <c r="B28" s="86"/>
      <c r="C28" s="86"/>
      <c r="D28" s="86"/>
      <c r="E28" s="86"/>
      <c r="F28" s="86"/>
      <c r="G28" s="86"/>
      <c r="H28" s="86"/>
    </row>
    <row r="29" spans="1:8">
      <c r="A29" s="86"/>
      <c r="B29" s="86"/>
      <c r="C29" s="86"/>
      <c r="D29" s="86"/>
      <c r="E29" s="86"/>
      <c r="F29" s="86"/>
      <c r="G29" s="86"/>
      <c r="H29" s="86"/>
    </row>
    <row r="30" spans="1:8">
      <c r="A30" s="86"/>
      <c r="B30" s="86"/>
      <c r="C30" s="86"/>
      <c r="D30" s="86"/>
      <c r="E30" s="86"/>
      <c r="F30" s="86"/>
      <c r="G30" s="86"/>
      <c r="H30" s="86"/>
    </row>
    <row r="31" spans="1:8">
      <c r="A31" s="86"/>
      <c r="B31" s="86"/>
      <c r="C31" s="86"/>
      <c r="D31" s="86"/>
      <c r="E31" s="86"/>
      <c r="F31" s="86"/>
      <c r="G31" s="86"/>
      <c r="H31" s="86"/>
    </row>
    <row r="32" spans="1:8">
      <c r="A32" s="86"/>
      <c r="B32" s="86"/>
      <c r="C32" s="86"/>
      <c r="D32" s="86"/>
      <c r="E32" s="86"/>
      <c r="F32" s="86"/>
      <c r="G32" s="86"/>
      <c r="H32" s="86"/>
    </row>
  </sheetData>
  <mergeCells count="8">
    <mergeCell ref="A2:H2"/>
    <mergeCell ref="A4:C4"/>
    <mergeCell ref="A6:D6"/>
    <mergeCell ref="D4:D5"/>
    <mergeCell ref="E4:E5"/>
    <mergeCell ref="F4:F5"/>
    <mergeCell ref="G4:G5"/>
    <mergeCell ref="H4:H5"/>
  </mergeCells>
  <pageMargins left="0.75" right="0.75" top="1" bottom="1" header="0.511111111111111" footer="0.511111111111111"/>
  <pageSetup paperSize="9" scale="9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workbookViewId="0">
      <selection activeCell="D39" sqref="D39"/>
    </sheetView>
  </sheetViews>
  <sheetFormatPr defaultColWidth="9" defaultRowHeight="14.25" outlineLevelCol="7"/>
  <cols>
    <col min="1" max="1" width="10.5" customWidth="1"/>
    <col min="2" max="2" width="26.875" customWidth="1"/>
    <col min="3" max="3" width="13.625" customWidth="1"/>
    <col min="4" max="4" width="13.875" customWidth="1"/>
    <col min="5" max="5" width="10.125" customWidth="1"/>
    <col min="6" max="6" width="15.375" customWidth="1"/>
  </cols>
  <sheetData>
    <row r="1" spans="1:8">
      <c r="A1" s="37" t="s">
        <v>98</v>
      </c>
      <c r="B1" s="38"/>
      <c r="C1" s="38"/>
      <c r="D1" s="38"/>
      <c r="E1" s="38"/>
      <c r="F1" s="38"/>
      <c r="G1" s="38"/>
      <c r="H1" s="38"/>
    </row>
    <row r="2" ht="31.5" spans="1:8">
      <c r="A2" s="39" t="s">
        <v>99</v>
      </c>
      <c r="B2" s="39"/>
      <c r="C2" s="39"/>
      <c r="D2" s="39"/>
      <c r="E2" s="39"/>
      <c r="F2" s="39"/>
      <c r="G2" s="40"/>
      <c r="H2" s="40"/>
    </row>
    <row r="3" s="36" customFormat="1" ht="24" customHeight="1" spans="1:6">
      <c r="A3" s="14" t="s">
        <v>100</v>
      </c>
      <c r="B3" s="14"/>
      <c r="C3" s="14"/>
      <c r="D3" s="14"/>
      <c r="E3" s="41"/>
      <c r="F3" s="42" t="s">
        <v>3</v>
      </c>
    </row>
    <row r="4" s="36" customFormat="1" ht="27" customHeight="1" spans="1:6">
      <c r="A4" s="43" t="s">
        <v>101</v>
      </c>
      <c r="B4" s="43"/>
      <c r="C4" s="44" t="s">
        <v>65</v>
      </c>
      <c r="D4" s="45"/>
      <c r="E4" s="46"/>
      <c r="F4" s="47" t="s">
        <v>6</v>
      </c>
    </row>
    <row r="5" s="36" customFormat="1" ht="27" customHeight="1" spans="1:6">
      <c r="A5" s="47" t="s">
        <v>50</v>
      </c>
      <c r="B5" s="47" t="s">
        <v>51</v>
      </c>
      <c r="C5" s="47" t="s">
        <v>42</v>
      </c>
      <c r="D5" s="47" t="s">
        <v>102</v>
      </c>
      <c r="E5" s="47" t="s">
        <v>103</v>
      </c>
      <c r="F5" s="48"/>
    </row>
    <row r="6" s="36" customFormat="1" ht="24.95" customHeight="1" spans="1:6">
      <c r="A6" s="49"/>
      <c r="B6" s="20" t="s">
        <v>104</v>
      </c>
      <c r="C6" s="49">
        <f>D6</f>
        <v>873.4817</v>
      </c>
      <c r="D6" s="50">
        <v>873.4817</v>
      </c>
      <c r="E6" s="49"/>
      <c r="F6" s="49"/>
    </row>
    <row r="7" s="36" customFormat="1" ht="24.95" customHeight="1" spans="1:6">
      <c r="A7" s="51" t="s">
        <v>105</v>
      </c>
      <c r="B7" s="52" t="s">
        <v>106</v>
      </c>
      <c r="C7" s="49">
        <f>D7+E7</f>
        <v>0</v>
      </c>
      <c r="D7" s="49"/>
      <c r="E7" s="49"/>
      <c r="F7" s="49"/>
    </row>
    <row r="8" s="36" customFormat="1" ht="24.95" customHeight="1" spans="1:6">
      <c r="A8" s="51" t="s">
        <v>107</v>
      </c>
      <c r="B8" s="52" t="s">
        <v>108</v>
      </c>
      <c r="C8" s="49">
        <f>D8+E8</f>
        <v>0</v>
      </c>
      <c r="D8" s="49"/>
      <c r="E8" s="49"/>
      <c r="F8" s="49"/>
    </row>
    <row r="9" s="36" customFormat="1" ht="24.95" customHeight="1" spans="1:6">
      <c r="A9" s="51" t="s">
        <v>109</v>
      </c>
      <c r="B9" s="52" t="s">
        <v>110</v>
      </c>
      <c r="C9" s="49">
        <f>D9+E9</f>
        <v>0</v>
      </c>
      <c r="D9" s="49"/>
      <c r="E9" s="49"/>
      <c r="F9" s="49"/>
    </row>
    <row r="10" s="36" customFormat="1" ht="24.95" customHeight="1" spans="1:6">
      <c r="A10" s="51" t="s">
        <v>111</v>
      </c>
      <c r="B10" s="52" t="s">
        <v>112</v>
      </c>
      <c r="C10" s="49">
        <f>D10+E10</f>
        <v>113.4034</v>
      </c>
      <c r="D10" s="53">
        <v>113.4034</v>
      </c>
      <c r="E10" s="49"/>
      <c r="F10" s="49"/>
    </row>
    <row r="11" s="36" customFormat="1" ht="24.95" customHeight="1" spans="1:6">
      <c r="A11" s="51" t="s">
        <v>113</v>
      </c>
      <c r="B11" s="52" t="s">
        <v>114</v>
      </c>
      <c r="C11" s="49">
        <f t="shared" ref="C11:C28" si="0">D11+E11</f>
        <v>59.76</v>
      </c>
      <c r="D11" s="54">
        <v>59.76</v>
      </c>
      <c r="E11" s="49"/>
      <c r="F11" s="49"/>
    </row>
    <row r="12" s="36" customFormat="1" ht="24.95" customHeight="1" spans="1:6">
      <c r="A12" s="51" t="s">
        <v>115</v>
      </c>
      <c r="B12" s="52" t="s">
        <v>116</v>
      </c>
      <c r="C12" s="49">
        <f t="shared" si="0"/>
        <v>51.9935</v>
      </c>
      <c r="D12" s="53">
        <v>51.9935</v>
      </c>
      <c r="E12" s="49"/>
      <c r="F12" s="49"/>
    </row>
    <row r="13" s="36" customFormat="1" ht="24.95" customHeight="1" spans="1:6">
      <c r="A13" s="51"/>
      <c r="B13" s="20" t="s">
        <v>117</v>
      </c>
      <c r="C13" s="49">
        <f>E13</f>
        <v>0</v>
      </c>
      <c r="D13" s="49"/>
      <c r="E13" s="49"/>
      <c r="F13" s="49"/>
    </row>
    <row r="14" s="36" customFormat="1" ht="24.95" customHeight="1" spans="1:6">
      <c r="A14" s="51" t="s">
        <v>118</v>
      </c>
      <c r="B14" s="52" t="s">
        <v>119</v>
      </c>
      <c r="C14" s="49">
        <f t="shared" si="0"/>
        <v>0</v>
      </c>
      <c r="D14" s="49"/>
      <c r="E14" s="49"/>
      <c r="F14" s="49"/>
    </row>
    <row r="15" s="36" customFormat="1" ht="24.95" customHeight="1" spans="1:6">
      <c r="A15" s="51" t="s">
        <v>120</v>
      </c>
      <c r="B15" s="52" t="s">
        <v>121</v>
      </c>
      <c r="C15" s="49">
        <f t="shared" si="0"/>
        <v>0</v>
      </c>
      <c r="D15" s="49"/>
      <c r="E15" s="49"/>
      <c r="F15" s="49"/>
    </row>
    <row r="16" s="36" customFormat="1" ht="24.95" customHeight="1" spans="1:6">
      <c r="A16" s="51" t="s">
        <v>122</v>
      </c>
      <c r="B16" s="52" t="s">
        <v>123</v>
      </c>
      <c r="C16" s="49">
        <f t="shared" si="0"/>
        <v>0</v>
      </c>
      <c r="D16" s="49"/>
      <c r="E16" s="49"/>
      <c r="F16" s="49"/>
    </row>
    <row r="17" s="36" customFormat="1" ht="24.95" customHeight="1" spans="1:6">
      <c r="A17" s="51" t="s">
        <v>124</v>
      </c>
      <c r="B17" s="52" t="s">
        <v>125</v>
      </c>
      <c r="C17" s="49">
        <f t="shared" si="0"/>
        <v>0</v>
      </c>
      <c r="D17" s="49"/>
      <c r="E17" s="49"/>
      <c r="F17" s="49"/>
    </row>
    <row r="18" s="36" customFormat="1" ht="24.95" customHeight="1" spans="1:6">
      <c r="A18" s="51" t="s">
        <v>126</v>
      </c>
      <c r="B18" s="52" t="s">
        <v>127</v>
      </c>
      <c r="C18" s="49">
        <f t="shared" si="0"/>
        <v>0</v>
      </c>
      <c r="D18" s="49"/>
      <c r="E18" s="49"/>
      <c r="F18" s="49"/>
    </row>
    <row r="19" s="36" customFormat="1" ht="24.95" customHeight="1" spans="1:6">
      <c r="A19" s="51" t="s">
        <v>128</v>
      </c>
      <c r="B19" s="52" t="s">
        <v>129</v>
      </c>
      <c r="C19" s="49">
        <f t="shared" si="0"/>
        <v>0</v>
      </c>
      <c r="D19" s="49"/>
      <c r="E19" s="49"/>
      <c r="F19" s="49"/>
    </row>
    <row r="20" s="36" customFormat="1" ht="24.95" customHeight="1" spans="1:6">
      <c r="A20" s="51" t="s">
        <v>130</v>
      </c>
      <c r="B20" s="52" t="s">
        <v>131</v>
      </c>
      <c r="C20" s="49">
        <f t="shared" si="0"/>
        <v>0</v>
      </c>
      <c r="D20" s="49"/>
      <c r="E20" s="49"/>
      <c r="F20" s="49"/>
    </row>
    <row r="21" s="36" customFormat="1" ht="24.95" hidden="1" customHeight="1" spans="1:6">
      <c r="A21" s="51" t="s">
        <v>132</v>
      </c>
      <c r="B21" s="52" t="s">
        <v>133</v>
      </c>
      <c r="C21" s="49">
        <f t="shared" si="0"/>
        <v>0</v>
      </c>
      <c r="D21" s="49"/>
      <c r="E21" s="49"/>
      <c r="F21" s="49"/>
    </row>
    <row r="22" s="36" customFormat="1" ht="24.95" hidden="1" customHeight="1" spans="1:6">
      <c r="A22" s="51" t="s">
        <v>134</v>
      </c>
      <c r="B22" s="52" t="s">
        <v>135</v>
      </c>
      <c r="C22" s="49">
        <f t="shared" si="0"/>
        <v>0</v>
      </c>
      <c r="D22" s="49"/>
      <c r="E22" s="49"/>
      <c r="F22" s="49"/>
    </row>
    <row r="23" s="36" customFormat="1" ht="24.95" hidden="1" customHeight="1" spans="1:6">
      <c r="A23" s="51" t="s">
        <v>136</v>
      </c>
      <c r="B23" s="52" t="s">
        <v>137</v>
      </c>
      <c r="C23" s="49">
        <f t="shared" si="0"/>
        <v>0</v>
      </c>
      <c r="D23" s="49"/>
      <c r="E23" s="49"/>
      <c r="F23" s="49"/>
    </row>
    <row r="24" s="36" customFormat="1" ht="24.95" hidden="1" customHeight="1" spans="1:6">
      <c r="A24" s="51" t="s">
        <v>138</v>
      </c>
      <c r="B24" s="52" t="s">
        <v>139</v>
      </c>
      <c r="C24" s="49">
        <f t="shared" si="0"/>
        <v>0</v>
      </c>
      <c r="D24" s="49"/>
      <c r="E24" s="49"/>
      <c r="F24" s="49"/>
    </row>
    <row r="25" s="36" customFormat="1" ht="24.95" hidden="1" customHeight="1" spans="1:6">
      <c r="A25" s="51" t="s">
        <v>140</v>
      </c>
      <c r="B25" s="52" t="s">
        <v>141</v>
      </c>
      <c r="C25" s="49">
        <f t="shared" si="0"/>
        <v>0</v>
      </c>
      <c r="D25" s="49"/>
      <c r="E25" s="49"/>
      <c r="F25" s="49"/>
    </row>
    <row r="26" s="36" customFormat="1" ht="24.95" hidden="1" customHeight="1" spans="1:6">
      <c r="A26" s="51" t="s">
        <v>142</v>
      </c>
      <c r="B26" s="52" t="s">
        <v>143</v>
      </c>
      <c r="C26" s="49">
        <f t="shared" si="0"/>
        <v>0</v>
      </c>
      <c r="D26" s="49"/>
      <c r="E26" s="49"/>
      <c r="F26" s="49"/>
    </row>
    <row r="27" s="36" customFormat="1" ht="24.95" hidden="1" customHeight="1" spans="1:6">
      <c r="A27" s="51" t="s">
        <v>144</v>
      </c>
      <c r="B27" s="52" t="s">
        <v>145</v>
      </c>
      <c r="C27" s="49">
        <f t="shared" si="0"/>
        <v>0</v>
      </c>
      <c r="D27" s="49"/>
      <c r="E27" s="49"/>
      <c r="F27" s="49"/>
    </row>
    <row r="28" s="36" customFormat="1" ht="24.95" hidden="1" customHeight="1" spans="1:6">
      <c r="A28" s="51" t="s">
        <v>146</v>
      </c>
      <c r="B28" s="52" t="s">
        <v>147</v>
      </c>
      <c r="C28" s="49">
        <f t="shared" si="0"/>
        <v>0</v>
      </c>
      <c r="D28" s="49"/>
      <c r="E28" s="49"/>
      <c r="F28" s="49"/>
    </row>
    <row r="29" s="36" customFormat="1" ht="24.95" customHeight="1" spans="1:6">
      <c r="A29" s="51"/>
      <c r="B29" s="20" t="s">
        <v>148</v>
      </c>
      <c r="C29" s="49">
        <f>SUM(C30:C34)</f>
        <v>0</v>
      </c>
      <c r="D29" s="53">
        <v>117.7714</v>
      </c>
      <c r="E29" s="49"/>
      <c r="F29" s="49"/>
    </row>
    <row r="30" s="36" customFormat="1" ht="24.95" customHeight="1" spans="1:6">
      <c r="A30" s="51" t="s">
        <v>149</v>
      </c>
      <c r="B30" s="52" t="s">
        <v>150</v>
      </c>
      <c r="C30" s="49">
        <f>D30+E30</f>
        <v>0</v>
      </c>
      <c r="D30" s="49"/>
      <c r="E30" s="49"/>
      <c r="F30" s="49"/>
    </row>
    <row r="31" s="36" customFormat="1" ht="24.95" customHeight="1" spans="1:6">
      <c r="A31" s="51" t="s">
        <v>151</v>
      </c>
      <c r="B31" s="52" t="s">
        <v>152</v>
      </c>
      <c r="C31" s="49">
        <f>D31+E31</f>
        <v>0</v>
      </c>
      <c r="D31" s="49"/>
      <c r="E31" s="49"/>
      <c r="F31" s="49"/>
    </row>
    <row r="32" s="36" customFormat="1" ht="24.95" customHeight="1" spans="1:6">
      <c r="A32" s="55" t="s">
        <v>153</v>
      </c>
      <c r="B32" s="56" t="s">
        <v>154</v>
      </c>
      <c r="C32" s="49">
        <f>D32+E32</f>
        <v>0</v>
      </c>
      <c r="D32" s="57"/>
      <c r="E32" s="57"/>
      <c r="F32" s="57"/>
    </row>
    <row r="33" s="36" customFormat="1" ht="24.95" customHeight="1" spans="1:6">
      <c r="A33" s="55" t="s">
        <v>155</v>
      </c>
      <c r="B33" s="56" t="s">
        <v>59</v>
      </c>
      <c r="C33" s="49">
        <f>D33+E33</f>
        <v>0</v>
      </c>
      <c r="D33" s="57"/>
      <c r="E33" s="57"/>
      <c r="F33" s="57"/>
    </row>
    <row r="34" s="36" customFormat="1" ht="24.95" customHeight="1" spans="1:6">
      <c r="A34" s="55" t="s">
        <v>156</v>
      </c>
      <c r="B34" s="56" t="s">
        <v>157</v>
      </c>
      <c r="C34" s="49">
        <f>SUM(D34:E34)</f>
        <v>0</v>
      </c>
      <c r="D34" s="57"/>
      <c r="E34" s="57"/>
      <c r="F34" s="57"/>
    </row>
    <row r="35" s="36" customFormat="1" ht="24.95" customHeight="1" spans="1:6">
      <c r="A35" s="51"/>
      <c r="B35" s="52" t="s">
        <v>158</v>
      </c>
      <c r="C35" s="49">
        <f>D35+E35</f>
        <v>0</v>
      </c>
      <c r="D35" s="57"/>
      <c r="E35" s="57"/>
      <c r="F35" s="57"/>
    </row>
    <row r="36" s="36" customFormat="1" ht="24.95" customHeight="1" spans="1:6">
      <c r="A36" s="55" t="s">
        <v>159</v>
      </c>
      <c r="B36" s="56" t="s">
        <v>160</v>
      </c>
      <c r="C36" s="49">
        <f>D36+E36</f>
        <v>0</v>
      </c>
      <c r="D36" s="57"/>
      <c r="E36" s="57"/>
      <c r="F36" s="57"/>
    </row>
    <row r="37" s="36" customFormat="1" ht="24.95" customHeight="1" spans="1:6">
      <c r="A37" s="51" t="s">
        <v>161</v>
      </c>
      <c r="B37" s="52" t="s">
        <v>162</v>
      </c>
      <c r="C37" s="58">
        <f>D37+E37</f>
        <v>0</v>
      </c>
      <c r="D37" s="57"/>
      <c r="E37" s="57"/>
      <c r="F37" s="57"/>
    </row>
    <row r="38" s="36" customFormat="1" ht="26.1" customHeight="1" spans="1:6">
      <c r="A38" s="59" t="s">
        <v>42</v>
      </c>
      <c r="B38" s="60"/>
      <c r="C38" s="49">
        <f>C35+C29+C13+C6</f>
        <v>873.4817</v>
      </c>
      <c r="D38" s="49">
        <f>D35+D29+D13+D6+D12+D11+D10</f>
        <v>1216.41</v>
      </c>
      <c r="E38" s="49">
        <f>E35+E29+E13+E6</f>
        <v>0</v>
      </c>
      <c r="F38" s="49"/>
    </row>
    <row r="39" s="36" customFormat="1" ht="12"/>
    <row r="40" s="36" customFormat="1" ht="12"/>
  </sheetData>
  <mergeCells count="7">
    <mergeCell ref="A2:F2"/>
    <mergeCell ref="A3:B3"/>
    <mergeCell ref="C3:D3"/>
    <mergeCell ref="A4:B4"/>
    <mergeCell ref="C4:E4"/>
    <mergeCell ref="A38:B38"/>
    <mergeCell ref="F4:F5"/>
  </mergeCells>
  <pageMargins left="0.751388888888889" right="0.751388888888889" top="1" bottom="1" header="0.511111111111111" footer="0.511111111111111"/>
  <pageSetup paperSize="9" scale="84" orientation="portrait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8"/>
  <sheetViews>
    <sheetView tabSelected="1" workbookViewId="0">
      <selection activeCell="F4" sqref="F4"/>
    </sheetView>
  </sheetViews>
  <sheetFormatPr defaultColWidth="7" defaultRowHeight="12.75"/>
  <cols>
    <col min="1" max="1" width="26.875" style="10" customWidth="1"/>
    <col min="2" max="7" width="16.75" style="10" customWidth="1"/>
    <col min="8" max="16384" width="7" style="10"/>
  </cols>
  <sheetData>
    <row r="1" spans="1:1">
      <c r="A1" s="11" t="s">
        <v>163</v>
      </c>
    </row>
    <row r="2" ht="30" customHeight="1" spans="1:7">
      <c r="A2" s="12" t="s">
        <v>164</v>
      </c>
      <c r="B2" s="13"/>
      <c r="C2" s="13"/>
      <c r="D2" s="13"/>
      <c r="E2" s="13"/>
      <c r="F2" s="13"/>
      <c r="G2" s="13"/>
    </row>
    <row r="3" ht="23.1" customHeight="1" spans="1:7">
      <c r="A3" s="14" t="s">
        <v>165</v>
      </c>
      <c r="B3" s="14"/>
      <c r="C3" s="15"/>
      <c r="D3" s="15"/>
      <c r="E3" s="15"/>
      <c r="F3" s="15"/>
      <c r="G3" s="16" t="s">
        <v>166</v>
      </c>
    </row>
    <row r="4" s="8" customFormat="1" ht="57" customHeight="1" spans="1:7">
      <c r="A4" s="17" t="s">
        <v>167</v>
      </c>
      <c r="B4" s="18" t="s">
        <v>168</v>
      </c>
      <c r="C4" s="18" t="s">
        <v>169</v>
      </c>
      <c r="D4" s="18" t="s">
        <v>170</v>
      </c>
      <c r="E4" s="18" t="s">
        <v>171</v>
      </c>
      <c r="F4" s="19" t="s">
        <v>172</v>
      </c>
      <c r="G4" s="20" t="s">
        <v>6</v>
      </c>
    </row>
    <row r="5" s="9" customFormat="1" ht="30.95" customHeight="1" spans="1:7">
      <c r="A5" s="17" t="s">
        <v>42</v>
      </c>
      <c r="B5" s="21"/>
      <c r="C5" s="22"/>
      <c r="D5" s="23"/>
      <c r="E5" s="24"/>
      <c r="F5" s="25">
        <f>C5/度部门一般公共预算支出表!E6</f>
        <v>0</v>
      </c>
      <c r="G5" s="26"/>
    </row>
    <row r="6" ht="33" customHeight="1" spans="1:7">
      <c r="A6" s="27" t="s">
        <v>173</v>
      </c>
      <c r="B6" s="28"/>
      <c r="C6" s="28"/>
      <c r="D6" s="28"/>
      <c r="E6" s="28"/>
      <c r="F6" s="29"/>
      <c r="G6" s="30"/>
    </row>
    <row r="7" ht="33.95" customHeight="1" spans="1:7">
      <c r="A7" s="27" t="s">
        <v>174</v>
      </c>
      <c r="B7" s="28"/>
      <c r="C7" s="28"/>
      <c r="D7" s="23"/>
      <c r="E7" s="28"/>
      <c r="F7" s="25">
        <f>C7/度部门一般公共预算支出表!E6</f>
        <v>0</v>
      </c>
      <c r="G7" s="30"/>
    </row>
    <row r="8" ht="33.95" customHeight="1" spans="1:7">
      <c r="A8" s="27" t="s">
        <v>175</v>
      </c>
      <c r="B8" s="28"/>
      <c r="C8" s="28"/>
      <c r="D8" s="23"/>
      <c r="E8" s="28"/>
      <c r="F8" s="25">
        <f>C8/度部门一般公共预算支出表!E6</f>
        <v>0</v>
      </c>
      <c r="G8" s="30"/>
    </row>
    <row r="9" ht="30" customHeight="1" spans="1:7">
      <c r="A9" s="30" t="s">
        <v>176</v>
      </c>
      <c r="B9" s="28"/>
      <c r="C9" s="28"/>
      <c r="D9" s="23"/>
      <c r="E9" s="28"/>
      <c r="F9" s="25">
        <f>C9/度部门一般公共预算支出表!E6</f>
        <v>0</v>
      </c>
      <c r="G9" s="30"/>
    </row>
    <row r="10" ht="36" customHeight="1" spans="1:7">
      <c r="A10" s="31" t="s">
        <v>177</v>
      </c>
      <c r="B10" s="30"/>
      <c r="C10" s="30"/>
      <c r="D10" s="23"/>
      <c r="E10" s="30"/>
      <c r="F10" s="25">
        <f>C10/度部门一般公共预算支出表!E6</f>
        <v>0</v>
      </c>
      <c r="G10" s="32"/>
    </row>
    <row r="11" customFormat="1" ht="14.25" spans="1:256">
      <c r="A11" s="33"/>
      <c r="B11" s="34"/>
      <c r="C11" s="34"/>
      <c r="D11" s="34"/>
      <c r="E11" s="34"/>
      <c r="F11" s="34"/>
      <c r="G11" s="33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pans="1:7">
      <c r="A12" s="35" t="s">
        <v>178</v>
      </c>
      <c r="B12" s="35"/>
      <c r="C12" s="35"/>
      <c r="D12" s="35"/>
      <c r="E12" s="35"/>
      <c r="F12" s="35"/>
      <c r="G12" s="35"/>
    </row>
    <row r="13" spans="1:1">
      <c r="A13" s="10" t="s">
        <v>179</v>
      </c>
    </row>
    <row r="14" spans="1:1">
      <c r="A14" s="10" t="s">
        <v>180</v>
      </c>
    </row>
    <row r="15" spans="1:1">
      <c r="A15" s="10" t="s">
        <v>181</v>
      </c>
    </row>
    <row r="16" spans="1:1">
      <c r="A16" s="10" t="s">
        <v>182</v>
      </c>
    </row>
    <row r="17" spans="1:1">
      <c r="A17" s="10" t="s">
        <v>183</v>
      </c>
    </row>
    <row r="18" spans="1:1">
      <c r="A18" s="10" t="s">
        <v>184</v>
      </c>
    </row>
  </sheetData>
  <mergeCells count="3">
    <mergeCell ref="A2:G2"/>
    <mergeCell ref="A3:B3"/>
    <mergeCell ref="A12:G12"/>
  </mergeCells>
  <pageMargins left="0.75" right="0.75" top="1" bottom="1" header="0.511111111111111" footer="0.511111111111111"/>
  <pageSetup paperSize="9" scale="95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workbookViewId="0">
      <selection activeCell="D23" sqref="D23"/>
    </sheetView>
  </sheetViews>
  <sheetFormatPr defaultColWidth="9" defaultRowHeight="14.25" outlineLevelCol="5"/>
  <cols>
    <col min="1" max="1" width="17" customWidth="1"/>
    <col min="2" max="2" width="27.25" customWidth="1"/>
    <col min="3" max="4" width="16.125" customWidth="1"/>
    <col min="5" max="5" width="18" customWidth="1"/>
    <col min="6" max="6" width="15.25" customWidth="1"/>
  </cols>
  <sheetData>
    <row r="1" spans="1:1">
      <c r="A1" t="s">
        <v>185</v>
      </c>
    </row>
    <row r="2" ht="35.1" customHeight="1" spans="1:6">
      <c r="A2" s="1" t="s">
        <v>186</v>
      </c>
      <c r="B2" s="1"/>
      <c r="C2" s="1"/>
      <c r="D2" s="1"/>
      <c r="E2" s="1"/>
      <c r="F2" s="1"/>
    </row>
    <row r="3" ht="24" customHeight="1" spans="1:6">
      <c r="A3" s="2" t="s">
        <v>165</v>
      </c>
      <c r="B3" s="2"/>
      <c r="C3" s="3"/>
      <c r="D3" s="3"/>
      <c r="E3" s="4" t="s">
        <v>3</v>
      </c>
      <c r="F3" s="4"/>
    </row>
    <row r="4" ht="24.95" customHeight="1" spans="1:6">
      <c r="A4" s="5" t="s">
        <v>50</v>
      </c>
      <c r="B4" s="5" t="s">
        <v>51</v>
      </c>
      <c r="C4" s="5" t="s">
        <v>187</v>
      </c>
      <c r="D4" s="5"/>
      <c r="E4" s="5"/>
      <c r="F4" s="5" t="s">
        <v>6</v>
      </c>
    </row>
    <row r="5" ht="26.1" customHeight="1" spans="1:6">
      <c r="A5" s="5"/>
      <c r="B5" s="5"/>
      <c r="C5" s="5" t="s">
        <v>42</v>
      </c>
      <c r="D5" s="5" t="s">
        <v>65</v>
      </c>
      <c r="E5" s="5" t="s">
        <v>66</v>
      </c>
      <c r="F5" s="5"/>
    </row>
    <row r="6" ht="30" customHeight="1" spans="1:6">
      <c r="A6" s="6" t="s">
        <v>188</v>
      </c>
      <c r="B6" s="7"/>
      <c r="C6" s="7"/>
      <c r="D6" s="7"/>
      <c r="E6" s="7"/>
      <c r="F6" s="7"/>
    </row>
    <row r="7" ht="30" customHeight="1" spans="1:6">
      <c r="A7" s="7"/>
      <c r="B7" s="7"/>
      <c r="C7" s="7"/>
      <c r="D7" s="7"/>
      <c r="E7" s="7"/>
      <c r="F7" s="7"/>
    </row>
    <row r="8" ht="30" customHeight="1" spans="1:6">
      <c r="A8" s="7"/>
      <c r="B8" s="7"/>
      <c r="C8" s="7"/>
      <c r="D8" s="7"/>
      <c r="E8" s="7"/>
      <c r="F8" s="7"/>
    </row>
    <row r="9" ht="30" customHeight="1" spans="1:6">
      <c r="A9" s="7"/>
      <c r="B9" s="7"/>
      <c r="C9" s="7"/>
      <c r="D9" s="7"/>
      <c r="E9" s="7"/>
      <c r="F9" s="7"/>
    </row>
    <row r="10" ht="30" customHeight="1" spans="1:6">
      <c r="A10" s="7"/>
      <c r="B10" s="7"/>
      <c r="C10" s="7"/>
      <c r="D10" s="7"/>
      <c r="E10" s="7"/>
      <c r="F10" s="7"/>
    </row>
    <row r="11" ht="30" customHeight="1" spans="1:6">
      <c r="A11" s="7"/>
      <c r="B11" s="7"/>
      <c r="C11" s="7"/>
      <c r="D11" s="7"/>
      <c r="E11" s="7"/>
      <c r="F11" s="7"/>
    </row>
    <row r="12" ht="30" customHeight="1" spans="1:6">
      <c r="A12" s="7"/>
      <c r="B12" s="6" t="s">
        <v>42</v>
      </c>
      <c r="C12" s="7"/>
      <c r="D12" s="7"/>
      <c r="E12" s="7"/>
      <c r="F12" s="7"/>
    </row>
  </sheetData>
  <mergeCells count="7">
    <mergeCell ref="A2:F2"/>
    <mergeCell ref="A3:B3"/>
    <mergeCell ref="E3:F3"/>
    <mergeCell ref="C4:E4"/>
    <mergeCell ref="A4:A5"/>
    <mergeCell ref="B4:B5"/>
    <mergeCell ref="F4:F5"/>
  </mergeCells>
  <printOptions horizontalCentered="1"/>
  <pageMargins left="0.751388888888889" right="0.751388888888889" top="1" bottom="1" header="0.511111111111111" footer="0.511111111111111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部门收支总表</vt:lpstr>
      <vt:lpstr>部门收入总表</vt:lpstr>
      <vt:lpstr>年部门支出总表</vt:lpstr>
      <vt:lpstr>部门财政拨款收支总表</vt:lpstr>
      <vt:lpstr>度部门一般公共预算支出表</vt:lpstr>
      <vt:lpstr>部门一般公共预算基本支出明细表</vt:lpstr>
      <vt:lpstr>“三公”经费一般公共预算拨款支出情况表</vt:lpstr>
      <vt:lpstr>政府性基金预算支出表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顏.</cp:lastModifiedBy>
  <cp:revision>1</cp:revision>
  <dcterms:created xsi:type="dcterms:W3CDTF">2016-05-09T14:05:00Z</dcterms:created>
  <cp:lastPrinted>2021-06-02T12:51:00Z</cp:lastPrinted>
  <dcterms:modified xsi:type="dcterms:W3CDTF">2025-02-14T06:15:07Z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D0427E63A01B4436A262D8C4492894CB</vt:lpwstr>
  </property>
</Properties>
</file>