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部门整体支出绩效自评表" sheetId="42" r:id="rId1"/>
  </sheets>
  <definedNames>
    <definedName name="产出指标">#REF!</definedName>
    <definedName name="结果表">#REF!</definedName>
    <definedName name="满意度指标">#REF!</definedName>
    <definedName name="申报表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<sst xmlns="http://schemas.openxmlformats.org/spreadsheetml/2006/main" count="111" uniqueCount="87">
  <si>
    <t>附件2</t>
  </si>
  <si>
    <t>部门整体支出绩效自评表</t>
  </si>
  <si>
    <t>2021年度</t>
  </si>
  <si>
    <t>单位（盖章）：</t>
  </si>
  <si>
    <t>填报日期：</t>
  </si>
  <si>
    <t>部门（单位）名称</t>
  </si>
  <si>
    <t>天柱县竹林镇人民政府</t>
  </si>
  <si>
    <t>部门（单位）总体          资金（万元）</t>
  </si>
  <si>
    <t>资 金 来 源</t>
  </si>
  <si>
    <t>年初预算数（A）</t>
  </si>
  <si>
    <t>全年执行数（B）</t>
  </si>
  <si>
    <r>
      <rPr>
        <b/>
        <sz val="12"/>
        <color theme="1"/>
        <rFont val="宋体"/>
        <charset val="134"/>
        <scheme val="minor"/>
      </rPr>
      <t>分值（1</t>
    </r>
    <r>
      <rPr>
        <b/>
        <sz val="12"/>
        <color indexed="8"/>
        <rFont val="宋体"/>
        <charset val="134"/>
      </rPr>
      <t>0分）</t>
    </r>
  </si>
  <si>
    <t>执行率（B/A)</t>
  </si>
  <si>
    <t>得分</t>
  </si>
  <si>
    <t>得分计算方法</t>
  </si>
  <si>
    <t>年度资金总额：</t>
  </si>
  <si>
    <t>执行率*该指标分值，最高不得超过分值上限。</t>
  </si>
  <si>
    <t>基本支出</t>
  </si>
  <si>
    <t>项目支出</t>
  </si>
  <si>
    <r>
      <rPr>
        <sz val="12"/>
        <color rgb="FFFF0000"/>
        <rFont val="宋体"/>
        <charset val="134"/>
      </rPr>
      <t xml:space="preserve">     </t>
    </r>
    <r>
      <rPr>
        <sz val="12"/>
        <rFont val="宋体"/>
        <charset val="134"/>
      </rPr>
      <t>其他</t>
    </r>
  </si>
  <si>
    <t>年度总体目标</t>
  </si>
  <si>
    <t>年初设定目标</t>
  </si>
  <si>
    <t>年度总体目标完成情况</t>
  </si>
  <si>
    <t>1.维护单位基本运转和保障民生，促进社会经济发展；               2.确保政府工作正常运行；                                       3.加强各村（社区）日常基本事务运行及管理。                           4.加强实施和管理财政扶贫资金和项目，加强项目实施跟踪服务，确保项目有效管理和资金的有效使用。</t>
  </si>
  <si>
    <t>1.维护了单位基本运转和保障民生，促进社会经济发展；                                                2.确保了政府工作正常运行；                                                                 3.加强了各村（社区）日常基本事务运行及管理。                                                  4.加强了实施和管理财政扶贫资金和项目，加强了项目实施跟踪服务，确保了项目有效管理和资金的有效使用。</t>
  </si>
  <si>
    <t>绩效指标</t>
  </si>
  <si>
    <t>一级指标</t>
  </si>
  <si>
    <t>二级指标</t>
  </si>
  <si>
    <t>三级指标</t>
  </si>
  <si>
    <t>年度指标值(A)</t>
  </si>
  <si>
    <t>全年实际值(B)</t>
  </si>
  <si>
    <t>分值</t>
  </si>
  <si>
    <t>未完成原因分析</t>
  </si>
  <si>
    <t>产
出
指
标(50分)</t>
  </si>
  <si>
    <t>数量指标</t>
  </si>
  <si>
    <t>在编在职人数</t>
  </si>
  <si>
    <t>45人</t>
  </si>
  <si>
    <r>
      <rPr>
        <sz val="12"/>
        <color theme="1"/>
        <rFont val="宋体"/>
        <charset val="134"/>
        <scheme val="minor"/>
      </rPr>
      <t>完成值达到指标值，记满分；未达到指标值，按</t>
    </r>
    <r>
      <rPr>
        <sz val="12"/>
        <color indexed="8"/>
        <rFont val="宋体"/>
        <charset val="134"/>
      </rPr>
      <t>B/A或A/B</t>
    </r>
    <r>
      <rPr>
        <sz val="12"/>
        <color indexed="8"/>
        <rFont val="宋体"/>
        <charset val="134"/>
      </rPr>
      <t>*该指标分值记分。</t>
    </r>
  </si>
  <si>
    <t>项目实施个数</t>
  </si>
  <si>
    <t>≥8个</t>
  </si>
  <si>
    <t>≥10个</t>
  </si>
  <si>
    <t>质量指标</t>
  </si>
  <si>
    <t>资金支付率（≥**%）</t>
  </si>
  <si>
    <t>≥100%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</si>
  <si>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</t>
    </r>
    <r>
      <rPr>
        <sz val="12"/>
        <color indexed="8"/>
        <rFont val="宋体"/>
        <charset val="134"/>
      </rPr>
      <t>，按</t>
    </r>
    <r>
      <rPr>
        <sz val="12"/>
        <color indexed="8"/>
        <rFont val="宋体"/>
        <charset val="134"/>
      </rPr>
      <t>B/A或A/B*该指标分值记分。</t>
    </r>
  </si>
  <si>
    <t>项目实施验收合格率（≥**%）</t>
  </si>
  <si>
    <t>时效指标</t>
  </si>
  <si>
    <t>政府经费使用时效</t>
  </si>
  <si>
    <t>全年</t>
  </si>
  <si>
    <t>项目经费使用时效</t>
  </si>
  <si>
    <t>成本指标</t>
  </si>
  <si>
    <t>基本支出经费(万元)</t>
  </si>
  <si>
    <t>项目支出经费(万元)</t>
  </si>
  <si>
    <t>部分项目工作尚未开展以及部分项目资金尚未进行申报，结转次年支付</t>
  </si>
  <si>
    <t>……</t>
  </si>
  <si>
    <t>效
益
指
标
(30分)</t>
  </si>
  <si>
    <t>经济效益
指标</t>
  </si>
  <si>
    <t>公用经费控制率（≥**%）</t>
  </si>
  <si>
    <t>≥98%</t>
  </si>
  <si>
    <r>
      <rPr>
        <sz val="12"/>
        <color theme="1"/>
        <rFont val="宋体"/>
        <charset val="134"/>
        <scheme val="minor"/>
      </rPr>
      <t>1.若为定性指标，则根据“三档”原则分别按照指标分值的100-80%(含80%)、80-50%(含50%)、50-0%来记分。
2.若为定量指标，完成值达到指标值，记满分；未达到指标值，</t>
    </r>
    <r>
      <rPr>
        <sz val="12"/>
        <color indexed="8"/>
        <rFont val="宋体"/>
        <charset val="134"/>
      </rPr>
      <t>按</t>
    </r>
    <r>
      <rPr>
        <sz val="12"/>
        <color indexed="8"/>
        <rFont val="宋体"/>
        <charset val="134"/>
      </rPr>
      <t>B/A或A/B*该指标分值记分。</t>
    </r>
  </si>
  <si>
    <t>资金到位率（≥**%）</t>
  </si>
  <si>
    <t>社会效益
指标</t>
  </si>
  <si>
    <t>提高单位保障民生管理水平</t>
  </si>
  <si>
    <t>有效提高</t>
  </si>
  <si>
    <t>提高单位财政资金运作和监管能力</t>
  </si>
  <si>
    <t>有效提升</t>
  </si>
  <si>
    <t>生态效益
指标</t>
  </si>
  <si>
    <t>可持续影响
指标</t>
  </si>
  <si>
    <t>可持续保障工作运转率（≥**%）</t>
  </si>
  <si>
    <t>可持续促进社会发展率（≥**%）</t>
  </si>
  <si>
    <t>可持续提升单位干部工作积极性和工作完成效率</t>
  </si>
  <si>
    <t>有效提高，完成全年任务考核</t>
  </si>
  <si>
    <t>满意度指标 (10分)</t>
  </si>
  <si>
    <t>服务对象
满意度指标</t>
  </si>
  <si>
    <t>单位人员满意度（≥**%）</t>
  </si>
  <si>
    <t>同效益指标得分计算方式。</t>
  </si>
  <si>
    <t>服务群众满意度（≥**%）</t>
  </si>
  <si>
    <t>≥96%</t>
  </si>
  <si>
    <r>
      <rPr>
        <b/>
        <sz val="12"/>
        <color theme="1"/>
        <rFont val="宋体"/>
        <charset val="134"/>
        <scheme val="minor"/>
      </rPr>
      <t xml:space="preserve">总 </t>
    </r>
    <r>
      <rPr>
        <b/>
        <sz val="12"/>
        <color indexed="8"/>
        <rFont val="宋体"/>
        <charset val="134"/>
      </rPr>
      <t xml:space="preserve">        </t>
    </r>
    <r>
      <rPr>
        <b/>
        <sz val="12"/>
        <color indexed="8"/>
        <rFont val="宋体"/>
        <charset val="134"/>
      </rPr>
      <t>分</t>
    </r>
  </si>
  <si>
    <r>
      <rPr>
        <b/>
        <sz val="12"/>
        <color theme="1"/>
        <rFont val="宋体"/>
        <charset val="134"/>
        <scheme val="minor"/>
      </rPr>
      <t>绩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效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自</t>
    </r>
    <r>
      <rPr>
        <b/>
        <sz val="12"/>
        <color indexed="8"/>
        <rFont val="宋体"/>
        <charset val="134"/>
      </rPr>
      <t xml:space="preserve">  </t>
    </r>
    <r>
      <rPr>
        <b/>
        <sz val="12"/>
        <color indexed="8"/>
        <rFont val="宋体"/>
        <charset val="134"/>
      </rPr>
      <t>评</t>
    </r>
  </si>
  <si>
    <t>绩效自评综合得分96.4分，自评结论为“优秀”</t>
  </si>
  <si>
    <t>联系人：</t>
  </si>
  <si>
    <t>联系电话：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</si>
  <si>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rgb="FF000000"/>
        <rFont val="宋体"/>
        <charset val="134"/>
      </rPr>
      <t>.绩效自评采取打分评价的方式，满分为100分，各部门（单位）可根据指标的重要程度自主确定各项三级指标的权重分值，各项指标得分加分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得分一档最高不能超过该指标分值上限。</t>
    </r>
  </si>
  <si>
    <r>
      <rPr>
        <sz val="12"/>
        <color theme="1"/>
        <rFont val="宋体"/>
        <charset val="134"/>
        <scheme val="minor"/>
      </rPr>
      <t xml:space="preserve">    2.定性指标根据指标完成情况分为：达成预期指标、部分达成预期指标并具有一定效果、未达成预期指标且效果较差三档，分别按照该指标对应分值权重区间</t>
    </r>
    <r>
      <rPr>
        <sz val="12"/>
        <color theme="1"/>
        <rFont val="宋体"/>
        <charset val="134"/>
        <scheme val="minor"/>
      </rPr>
      <t>100-80%(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80%)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80-50%(</t>
    </r>
    <r>
      <rPr>
        <sz val="12"/>
        <color theme="1"/>
        <rFont val="宋体"/>
        <charset val="134"/>
        <scheme val="minor"/>
      </rPr>
      <t>含</t>
    </r>
    <r>
      <rPr>
        <sz val="12"/>
        <color theme="1"/>
        <rFont val="宋体"/>
        <charset val="134"/>
        <scheme val="minor"/>
      </rPr>
      <t>50%)</t>
    </r>
    <r>
      <rPr>
        <sz val="12"/>
        <color theme="1"/>
        <rFont val="宋体"/>
        <charset val="134"/>
        <scheme val="minor"/>
      </rPr>
      <t>、</t>
    </r>
    <r>
      <rPr>
        <sz val="12"/>
        <color theme="1"/>
        <rFont val="宋体"/>
        <charset val="134"/>
        <scheme val="minor"/>
      </rPr>
      <t>50-0%</t>
    </r>
    <r>
      <rPr>
        <sz val="12"/>
        <color theme="1"/>
        <rFont val="宋体"/>
        <charset val="134"/>
        <scheme val="minor"/>
      </rPr>
      <t>合理选择权重确定得分。</t>
    </r>
  </si>
  <si>
    <r>
      <rPr>
        <sz val="12"/>
        <color theme="1"/>
        <rFont val="宋体"/>
        <charset val="134"/>
        <scheme val="minor"/>
      </rPr>
      <t xml:space="preserve">    3.定量指标若为正向指标（即指标值为</t>
    </r>
    <r>
      <rPr>
        <sz val="12"/>
        <color indexed="8"/>
        <rFont val="宋体"/>
        <charset val="134"/>
      </rPr>
      <t>≥*），则得分计算方法应用全年实际值（B）/年度指标值（A）*该指标分值；若定量指标为反向指标（即指标值为</t>
    </r>
    <r>
      <rPr>
        <sz val="12"/>
        <color indexed="8"/>
        <rFont val="宋体"/>
        <charset val="134"/>
      </rPr>
      <t>≤*），</t>
    </r>
    <r>
      <rPr>
        <sz val="12"/>
        <color indexed="8"/>
        <rFont val="宋体"/>
        <charset val="134"/>
      </rPr>
      <t>则得分计算方法应用年度指标值（A）/全年实际值（B）*该指标分值。</t>
    </r>
  </si>
  <si>
    <t xml:space="preserve">    4.请在“未完成原因分析”中说明偏离目标、不能完成目标的原因及拟采取的措施。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</si>
</sst>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20"/>
      <color indexed="8"/>
      <name val="宋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6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8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 applyAlignment="1">
      <alignment vertical="center"/>
    </xf>
    <xf numFmtId="0" fontId="1" fillId="0" borderId="0" xfId="53" applyFont="1" applyAlignment="1" applyProtection="1">
      <alignment vertical="center"/>
      <protection locked="0"/>
    </xf>
    <xf numFmtId="0" fontId="0" fillId="2" borderId="0" xfId="53" applyFont="1" applyFill="1">
      <alignment vertical="center"/>
    </xf>
    <xf numFmtId="0" fontId="2" fillId="2" borderId="0" xfId="53" applyFont="1" applyFill="1" applyAlignment="1">
      <alignment horizontal="center" vertical="center" wrapText="1"/>
    </xf>
    <xf numFmtId="0" fontId="3" fillId="2" borderId="0" xfId="53" applyFont="1" applyFill="1" applyAlignment="1">
      <alignment horizontal="center" vertical="center" wrapText="1"/>
    </xf>
    <xf numFmtId="0" fontId="4" fillId="2" borderId="0" xfId="53" applyFont="1" applyFill="1" applyAlignment="1">
      <alignment horizontal="center" vertical="center" wrapText="1"/>
    </xf>
    <xf numFmtId="0" fontId="5" fillId="2" borderId="0" xfId="53" applyFont="1" applyFill="1" applyBorder="1" applyAlignment="1">
      <alignment horizontal="left" vertical="center" wrapText="1"/>
    </xf>
    <xf numFmtId="0" fontId="5" fillId="2" borderId="1" xfId="53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vertical="center"/>
    </xf>
    <xf numFmtId="0" fontId="5" fillId="2" borderId="2" xfId="53" applyFont="1" applyFill="1" applyBorder="1" applyAlignment="1">
      <alignment horizontal="center" vertical="center" wrapText="1"/>
    </xf>
    <xf numFmtId="0" fontId="5" fillId="2" borderId="3" xfId="53" applyFont="1" applyFill="1" applyBorder="1" applyAlignment="1">
      <alignment horizontal="center" vertical="center" wrapText="1"/>
    </xf>
    <xf numFmtId="0" fontId="5" fillId="2" borderId="4" xfId="53" applyFont="1" applyFill="1" applyBorder="1" applyAlignment="1">
      <alignment horizontal="center" vertical="center" wrapText="1"/>
    </xf>
    <xf numFmtId="0" fontId="7" fillId="2" borderId="5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 wrapText="1"/>
    </xf>
    <xf numFmtId="0" fontId="5" fillId="0" borderId="6" xfId="53" applyFont="1" applyFill="1" applyBorder="1" applyAlignment="1">
      <alignment horizontal="center" vertical="center" wrapText="1"/>
    </xf>
    <xf numFmtId="0" fontId="5" fillId="2" borderId="7" xfId="53" applyFont="1" applyFill="1" applyBorder="1" applyAlignment="1">
      <alignment horizontal="center" vertical="center" wrapText="1"/>
    </xf>
    <xf numFmtId="0" fontId="5" fillId="2" borderId="0" xfId="53" applyFont="1" applyFill="1" applyBorder="1" applyAlignment="1">
      <alignment horizontal="center" vertical="center" wrapText="1"/>
    </xf>
    <xf numFmtId="0" fontId="5" fillId="2" borderId="8" xfId="53" applyFont="1" applyFill="1" applyBorder="1" applyAlignment="1">
      <alignment horizontal="center" vertical="center" wrapText="1"/>
    </xf>
    <xf numFmtId="0" fontId="8" fillId="2" borderId="5" xfId="53" applyFont="1" applyFill="1" applyBorder="1" applyAlignment="1">
      <alignment horizontal="center" vertical="center"/>
    </xf>
    <xf numFmtId="176" fontId="6" fillId="2" borderId="1" xfId="53" applyNumberFormat="1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/>
    </xf>
    <xf numFmtId="0" fontId="6" fillId="2" borderId="5" xfId="53" applyNumberFormat="1" applyFont="1" applyFill="1" applyBorder="1" applyAlignment="1">
      <alignment horizontal="center" vertical="center"/>
    </xf>
    <xf numFmtId="0" fontId="6" fillId="2" borderId="6" xfId="53" applyNumberFormat="1" applyFont="1" applyFill="1" applyBorder="1" applyAlignment="1">
      <alignment horizontal="center" vertical="center"/>
    </xf>
    <xf numFmtId="0" fontId="6" fillId="2" borderId="5" xfId="53" applyFont="1" applyFill="1" applyBorder="1" applyAlignment="1">
      <alignment horizontal="center" vertical="center"/>
    </xf>
    <xf numFmtId="0" fontId="6" fillId="2" borderId="6" xfId="53" applyFont="1" applyFill="1" applyBorder="1" applyAlignment="1">
      <alignment horizontal="center" vertical="center"/>
    </xf>
    <xf numFmtId="0" fontId="9" fillId="2" borderId="5" xfId="53" applyFont="1" applyFill="1" applyBorder="1" applyAlignment="1">
      <alignment horizontal="center" vertical="center"/>
    </xf>
    <xf numFmtId="0" fontId="5" fillId="2" borderId="9" xfId="53" applyFont="1" applyFill="1" applyBorder="1" applyAlignment="1">
      <alignment horizontal="center" vertical="center" wrapText="1"/>
    </xf>
    <xf numFmtId="0" fontId="5" fillId="2" borderId="10" xfId="53" applyFont="1" applyFill="1" applyBorder="1" applyAlignment="1">
      <alignment horizontal="center" vertical="center" wrapText="1"/>
    </xf>
    <xf numFmtId="0" fontId="5" fillId="2" borderId="11" xfId="53" applyFont="1" applyFill="1" applyBorder="1" applyAlignment="1">
      <alignment horizontal="center" vertical="center" wrapText="1"/>
    </xf>
    <xf numFmtId="0" fontId="10" fillId="2" borderId="5" xfId="53" applyFont="1" applyFill="1" applyBorder="1" applyAlignment="1">
      <alignment horizontal="left" vertical="center"/>
    </xf>
    <xf numFmtId="0" fontId="5" fillId="2" borderId="1" xfId="53" applyFont="1" applyFill="1" applyBorder="1" applyAlignment="1">
      <alignment horizontal="center" vertical="center" wrapText="1"/>
    </xf>
    <xf numFmtId="0" fontId="5" fillId="2" borderId="5" xfId="53" applyFont="1" applyFill="1" applyBorder="1" applyAlignment="1">
      <alignment horizontal="center" vertical="center"/>
    </xf>
    <xf numFmtId="0" fontId="5" fillId="2" borderId="12" xfId="53" applyFont="1" applyFill="1" applyBorder="1" applyAlignment="1">
      <alignment horizontal="center" vertical="center"/>
    </xf>
    <xf numFmtId="0" fontId="6" fillId="2" borderId="5" xfId="53" applyNumberFormat="1" applyFont="1" applyFill="1" applyBorder="1" applyAlignment="1">
      <alignment horizontal="left" vertical="center" wrapText="1"/>
    </xf>
    <xf numFmtId="0" fontId="0" fillId="2" borderId="12" xfId="53" applyFont="1" applyFill="1" applyBorder="1" applyAlignment="1">
      <alignment horizontal="left" vertical="center"/>
    </xf>
    <xf numFmtId="0" fontId="0" fillId="2" borderId="6" xfId="53" applyFont="1" applyFill="1" applyBorder="1" applyAlignment="1">
      <alignment horizontal="left" vertical="center"/>
    </xf>
    <xf numFmtId="0" fontId="6" fillId="2" borderId="12" xfId="53" applyNumberFormat="1" applyFont="1" applyFill="1" applyBorder="1" applyAlignment="1">
      <alignment horizontal="left" vertical="center" wrapText="1"/>
    </xf>
    <xf numFmtId="0" fontId="5" fillId="2" borderId="1" xfId="53" applyFont="1" applyFill="1" applyBorder="1" applyAlignment="1">
      <alignment horizontal="center" vertical="center" textRotation="255"/>
    </xf>
    <xf numFmtId="0" fontId="5" fillId="2" borderId="5" xfId="53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 wrapText="1"/>
    </xf>
    <xf numFmtId="0" fontId="12" fillId="2" borderId="1" xfId="53" applyFont="1" applyFill="1" applyBorder="1" applyAlignment="1">
      <alignment horizontal="left" vertical="center" wrapText="1"/>
    </xf>
    <xf numFmtId="0" fontId="12" fillId="2" borderId="1" xfId="53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left" vertical="center" wrapText="1"/>
    </xf>
    <xf numFmtId="0" fontId="0" fillId="2" borderId="1" xfId="53" applyFont="1" applyFill="1" applyBorder="1" applyAlignment="1">
      <alignment horizontal="left" vertical="center" wrapText="1"/>
    </xf>
    <xf numFmtId="0" fontId="13" fillId="2" borderId="1" xfId="53" applyFont="1" applyFill="1" applyBorder="1" applyAlignment="1">
      <alignment horizontal="left" vertical="center" wrapText="1"/>
    </xf>
    <xf numFmtId="0" fontId="6" fillId="2" borderId="2" xfId="53" applyFont="1" applyFill="1" applyBorder="1" applyAlignment="1">
      <alignment horizontal="left" vertical="center" wrapText="1"/>
    </xf>
    <xf numFmtId="0" fontId="0" fillId="2" borderId="7" xfId="53" applyFont="1" applyFill="1" applyBorder="1" applyAlignment="1">
      <alignment horizontal="left" vertical="center" wrapText="1"/>
    </xf>
    <xf numFmtId="0" fontId="14" fillId="2" borderId="1" xfId="53" applyFont="1" applyFill="1" applyBorder="1" applyAlignment="1">
      <alignment horizontal="center" vertical="center"/>
    </xf>
    <xf numFmtId="0" fontId="0" fillId="2" borderId="9" xfId="53" applyFont="1" applyFill="1" applyBorder="1" applyAlignment="1">
      <alignment horizontal="left" vertical="center" wrapText="1"/>
    </xf>
    <xf numFmtId="0" fontId="11" fillId="2" borderId="13" xfId="50" applyFont="1" applyFill="1" applyBorder="1" applyAlignment="1">
      <alignment horizontal="center" vertical="center" wrapText="1"/>
    </xf>
    <xf numFmtId="0" fontId="11" fillId="2" borderId="14" xfId="50" applyFont="1" applyFill="1" applyBorder="1" applyAlignment="1">
      <alignment horizontal="center" vertical="center" wrapText="1"/>
    </xf>
    <xf numFmtId="0" fontId="6" fillId="2" borderId="7" xfId="53" applyFont="1" applyFill="1" applyBorder="1" applyAlignment="1">
      <alignment horizontal="left" vertical="center" wrapText="1"/>
    </xf>
    <xf numFmtId="9" fontId="6" fillId="2" borderId="1" xfId="53" applyNumberFormat="1" applyFont="1" applyFill="1" applyBorder="1" applyAlignment="1">
      <alignment horizontal="center" vertical="center" wrapText="1"/>
    </xf>
    <xf numFmtId="0" fontId="15" fillId="2" borderId="1" xfId="53" applyFont="1" applyFill="1" applyBorder="1" applyAlignment="1">
      <alignment horizontal="left" vertical="center" wrapText="1"/>
    </xf>
    <xf numFmtId="9" fontId="15" fillId="2" borderId="1" xfId="53" applyNumberFormat="1" applyFont="1" applyFill="1" applyBorder="1" applyAlignment="1">
      <alignment horizontal="center" vertical="center" wrapText="1"/>
    </xf>
    <xf numFmtId="0" fontId="13" fillId="2" borderId="1" xfId="53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vertical="center" wrapText="1"/>
    </xf>
    <xf numFmtId="0" fontId="13" fillId="2" borderId="1" xfId="53" applyFont="1" applyFill="1" applyBorder="1" applyAlignment="1">
      <alignment vertical="center" wrapText="1"/>
    </xf>
    <xf numFmtId="0" fontId="6" fillId="2" borderId="1" xfId="53" applyFont="1" applyFill="1" applyBorder="1">
      <alignment vertical="center"/>
    </xf>
    <xf numFmtId="0" fontId="6" fillId="2" borderId="1" xfId="53" applyFont="1" applyFill="1" applyBorder="1" applyAlignment="1">
      <alignment horizontal="center" vertical="center"/>
    </xf>
    <xf numFmtId="0" fontId="13" fillId="2" borderId="1" xfId="53" applyFont="1" applyFill="1" applyBorder="1" applyAlignment="1">
      <alignment vertical="center" wrapText="1"/>
    </xf>
    <xf numFmtId="0" fontId="6" fillId="2" borderId="9" xfId="53" applyFont="1" applyFill="1" applyBorder="1" applyAlignment="1">
      <alignment horizontal="left" vertical="center" wrapText="1"/>
    </xf>
    <xf numFmtId="0" fontId="11" fillId="2" borderId="14" xfId="50" applyFont="1" applyFill="1" applyBorder="1" applyAlignment="1">
      <alignment vertical="center" wrapText="1"/>
    </xf>
    <xf numFmtId="0" fontId="5" fillId="2" borderId="3" xfId="53" applyFont="1" applyFill="1" applyBorder="1" applyAlignment="1">
      <alignment horizontal="left" vertical="center"/>
    </xf>
    <xf numFmtId="0" fontId="5" fillId="2" borderId="0" xfId="53" applyFont="1" applyFill="1" applyBorder="1" applyAlignment="1">
      <alignment horizontal="center" vertical="center"/>
    </xf>
    <xf numFmtId="0" fontId="6" fillId="2" borderId="0" xfId="53" applyFont="1" applyFill="1" applyBorder="1" applyAlignment="1">
      <alignment horizontal="left" vertical="center" wrapText="1"/>
    </xf>
    <xf numFmtId="0" fontId="0" fillId="2" borderId="0" xfId="53" applyFont="1" applyFill="1" applyBorder="1" applyAlignment="1">
      <alignment horizontal="left" vertical="center" wrapText="1"/>
    </xf>
    <xf numFmtId="0" fontId="6" fillId="2" borderId="0" xfId="53" applyFont="1" applyFill="1" applyBorder="1" applyAlignment="1">
      <alignment horizontal="left" vertical="center"/>
    </xf>
    <xf numFmtId="0" fontId="0" fillId="2" borderId="0" xfId="53" applyFont="1" applyFill="1" applyBorder="1" applyAlignment="1">
      <alignment horizontal="left" vertical="center"/>
    </xf>
    <xf numFmtId="176" fontId="6" fillId="2" borderId="1" xfId="53" applyNumberFormat="1" applyFont="1" applyFill="1" applyBorder="1" applyAlignment="1">
      <alignment horizontal="left" vertical="center" wrapText="1"/>
    </xf>
    <xf numFmtId="0" fontId="5" fillId="2" borderId="6" xfId="53" applyFont="1" applyFill="1" applyBorder="1" applyAlignment="1">
      <alignment horizontal="center" vertical="center"/>
    </xf>
    <xf numFmtId="0" fontId="16" fillId="2" borderId="12" xfId="53" applyFont="1" applyFill="1" applyBorder="1" applyAlignment="1">
      <alignment horizontal="center" vertical="center" wrapText="1"/>
    </xf>
    <xf numFmtId="0" fontId="0" fillId="2" borderId="4" xfId="53" applyFont="1" applyFill="1" applyBorder="1" applyAlignment="1">
      <alignment horizontal="left" vertical="center" wrapText="1"/>
    </xf>
    <xf numFmtId="0" fontId="0" fillId="2" borderId="8" xfId="53" applyFont="1" applyFill="1" applyBorder="1" applyAlignment="1">
      <alignment horizontal="left" vertical="center" wrapText="1"/>
    </xf>
    <xf numFmtId="0" fontId="0" fillId="2" borderId="1" xfId="53" applyFont="1" applyFill="1" applyBorder="1" applyAlignment="1">
      <alignment horizontal="center" vertical="center" wrapText="1"/>
    </xf>
    <xf numFmtId="0" fontId="0" fillId="2" borderId="11" xfId="53" applyFont="1" applyFill="1" applyBorder="1" applyAlignment="1">
      <alignment horizontal="left" vertical="center" wrapText="1"/>
    </xf>
    <xf numFmtId="0" fontId="0" fillId="2" borderId="3" xfId="53" applyFont="1" applyFill="1" applyBorder="1" applyAlignment="1">
      <alignment horizontal="left" vertical="center" wrapText="1"/>
    </xf>
    <xf numFmtId="0" fontId="0" fillId="2" borderId="0" xfId="53" applyFont="1" applyFill="1" applyAlignment="1">
      <alignment horizontal="left" vertical="center" wrapText="1"/>
    </xf>
    <xf numFmtId="0" fontId="0" fillId="2" borderId="10" xfId="53" applyFont="1" applyFill="1" applyBorder="1" applyAlignment="1">
      <alignment horizontal="left" vertical="center" wrapText="1"/>
    </xf>
    <xf numFmtId="176" fontId="0" fillId="2" borderId="1" xfId="53" applyNumberFormat="1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3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tabSelected="1" workbookViewId="0">
      <selection activeCell="D4" sqref="D4"/>
    </sheetView>
  </sheetViews>
  <sheetFormatPr defaultColWidth="9" defaultRowHeight="13.5"/>
  <cols>
    <col min="1" max="1" width="6" customWidth="1"/>
    <col min="2" max="2" width="11" customWidth="1"/>
    <col min="3" max="3" width="9.75" customWidth="1"/>
    <col min="4" max="4" width="23.125" customWidth="1"/>
    <col min="5" max="5" width="17.75" customWidth="1"/>
    <col min="6" max="6" width="17.5" customWidth="1"/>
    <col min="7" max="7" width="10.75" customWidth="1"/>
    <col min="8" max="8" width="8.375" customWidth="1"/>
    <col min="9" max="9" width="17.625" customWidth="1"/>
    <col min="10" max="10" width="10" customWidth="1"/>
    <col min="11" max="11" width="26" customWidth="1"/>
  </cols>
  <sheetData>
    <row r="1" ht="16.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3"/>
      <c r="B3" s="4"/>
      <c r="C3" s="4"/>
      <c r="D3" s="4"/>
      <c r="E3" s="4"/>
      <c r="F3" s="5" t="s">
        <v>2</v>
      </c>
      <c r="G3" s="4"/>
      <c r="H3" s="4"/>
      <c r="I3" s="4"/>
      <c r="J3" s="4"/>
      <c r="K3" s="4"/>
    </row>
    <row r="4" ht="30" customHeight="1" spans="1:11">
      <c r="A4" s="6" t="s">
        <v>3</v>
      </c>
      <c r="B4" s="6"/>
      <c r="C4" s="6"/>
      <c r="D4" s="6"/>
      <c r="E4" s="6"/>
      <c r="F4" s="6"/>
      <c r="G4" s="6"/>
      <c r="H4" s="6"/>
      <c r="I4" s="6"/>
      <c r="J4" s="6" t="s">
        <v>4</v>
      </c>
      <c r="K4" s="6"/>
    </row>
    <row r="5" ht="30" customHeight="1" spans="1:11">
      <c r="A5" s="7" t="s">
        <v>5</v>
      </c>
      <c r="B5" s="7"/>
      <c r="C5" s="7"/>
      <c r="D5" s="8" t="s">
        <v>6</v>
      </c>
      <c r="E5" s="8"/>
      <c r="F5" s="8"/>
      <c r="G5" s="8"/>
      <c r="H5" s="8"/>
      <c r="I5" s="8"/>
      <c r="J5" s="8"/>
      <c r="K5" s="8"/>
    </row>
    <row r="6" ht="30" customHeight="1" spans="1:11">
      <c r="A6" s="9" t="s">
        <v>7</v>
      </c>
      <c r="B6" s="10"/>
      <c r="C6" s="11"/>
      <c r="D6" s="12" t="s">
        <v>8</v>
      </c>
      <c r="E6" s="7" t="s">
        <v>9</v>
      </c>
      <c r="F6" s="7" t="s">
        <v>10</v>
      </c>
      <c r="G6" s="13" t="s">
        <v>11</v>
      </c>
      <c r="H6" s="14"/>
      <c r="I6" s="30" t="s">
        <v>12</v>
      </c>
      <c r="J6" s="7" t="s">
        <v>13</v>
      </c>
      <c r="K6" s="7" t="s">
        <v>14</v>
      </c>
    </row>
    <row r="7" ht="18.95" customHeight="1" spans="1:11">
      <c r="A7" s="15"/>
      <c r="B7" s="16"/>
      <c r="C7" s="17"/>
      <c r="D7" s="18" t="s">
        <v>15</v>
      </c>
      <c r="E7" s="19">
        <v>1503.618</v>
      </c>
      <c r="F7" s="20">
        <v>1291.76</v>
      </c>
      <c r="G7" s="21">
        <v>10</v>
      </c>
      <c r="H7" s="22"/>
      <c r="I7" s="19">
        <f>F7/E7</f>
        <v>0.859101181284076</v>
      </c>
      <c r="J7" s="72">
        <f>I7*G7</f>
        <v>8.59101181284076</v>
      </c>
      <c r="K7" s="43" t="s">
        <v>16</v>
      </c>
    </row>
    <row r="8" ht="18.95" customHeight="1" spans="1:11">
      <c r="A8" s="15"/>
      <c r="B8" s="16"/>
      <c r="C8" s="17"/>
      <c r="D8" s="18" t="s">
        <v>17</v>
      </c>
      <c r="E8" s="20">
        <v>856.69</v>
      </c>
      <c r="F8" s="20">
        <f>F7-F9</f>
        <v>928.2</v>
      </c>
      <c r="G8" s="23"/>
      <c r="H8" s="24"/>
      <c r="I8" s="20"/>
      <c r="J8" s="43"/>
      <c r="K8" s="44"/>
    </row>
    <row r="9" ht="18.95" customHeight="1" spans="1:11">
      <c r="A9" s="15"/>
      <c r="B9" s="16"/>
      <c r="C9" s="17"/>
      <c r="D9" s="25" t="s">
        <v>18</v>
      </c>
      <c r="E9" s="19">
        <f>E7-E8</f>
        <v>646.928</v>
      </c>
      <c r="F9" s="20">
        <v>363.56</v>
      </c>
      <c r="G9" s="23"/>
      <c r="H9" s="24"/>
      <c r="I9" s="20"/>
      <c r="J9" s="43"/>
      <c r="K9" s="44"/>
    </row>
    <row r="10" ht="18.95" customHeight="1" spans="1:11">
      <c r="A10" s="26"/>
      <c r="B10" s="27"/>
      <c r="C10" s="28"/>
      <c r="D10" s="29" t="s">
        <v>19</v>
      </c>
      <c r="E10" s="8"/>
      <c r="F10" s="20"/>
      <c r="G10" s="23"/>
      <c r="H10" s="24"/>
      <c r="I10" s="20"/>
      <c r="J10" s="43"/>
      <c r="K10" s="44"/>
    </row>
    <row r="11" ht="30.75" customHeight="1" spans="1:11">
      <c r="A11" s="9" t="s">
        <v>20</v>
      </c>
      <c r="B11" s="30" t="s">
        <v>21</v>
      </c>
      <c r="C11" s="30"/>
      <c r="D11" s="30"/>
      <c r="E11" s="30"/>
      <c r="F11" s="31" t="s">
        <v>22</v>
      </c>
      <c r="G11" s="32"/>
      <c r="H11" s="32"/>
      <c r="I11" s="32"/>
      <c r="J11" s="32"/>
      <c r="K11" s="73"/>
    </row>
    <row r="12" ht="72.75" customHeight="1" spans="1:11">
      <c r="A12" s="26"/>
      <c r="B12" s="33" t="s">
        <v>23</v>
      </c>
      <c r="C12" s="34"/>
      <c r="D12" s="34"/>
      <c r="E12" s="35"/>
      <c r="F12" s="33" t="s">
        <v>24</v>
      </c>
      <c r="G12" s="36"/>
      <c r="H12" s="34"/>
      <c r="I12" s="34"/>
      <c r="J12" s="34"/>
      <c r="K12" s="35"/>
    </row>
    <row r="13" ht="29.25" customHeight="1" spans="1:11">
      <c r="A13" s="37" t="s">
        <v>25</v>
      </c>
      <c r="B13" s="30" t="s">
        <v>26</v>
      </c>
      <c r="C13" s="7" t="s">
        <v>27</v>
      </c>
      <c r="D13" s="7" t="s">
        <v>28</v>
      </c>
      <c r="E13" s="30" t="s">
        <v>29</v>
      </c>
      <c r="F13" s="7" t="s">
        <v>30</v>
      </c>
      <c r="G13" s="31" t="s">
        <v>31</v>
      </c>
      <c r="H13" s="38" t="s">
        <v>14</v>
      </c>
      <c r="I13" s="74"/>
      <c r="J13" s="30" t="s">
        <v>13</v>
      </c>
      <c r="K13" s="30" t="s">
        <v>32</v>
      </c>
    </row>
    <row r="14" ht="18.95" customHeight="1" spans="1:11">
      <c r="A14" s="37"/>
      <c r="B14" s="39" t="s">
        <v>33</v>
      </c>
      <c r="C14" s="40" t="s">
        <v>34</v>
      </c>
      <c r="D14" s="41" t="s">
        <v>35</v>
      </c>
      <c r="E14" s="42" t="s">
        <v>36</v>
      </c>
      <c r="F14" s="42" t="s">
        <v>36</v>
      </c>
      <c r="G14" s="42">
        <v>8</v>
      </c>
      <c r="H14" s="43" t="s">
        <v>37</v>
      </c>
      <c r="I14" s="44"/>
      <c r="J14" s="42">
        <v>8</v>
      </c>
      <c r="K14" s="20"/>
    </row>
    <row r="15" ht="18.95" customHeight="1" spans="1:11">
      <c r="A15" s="37"/>
      <c r="B15" s="39"/>
      <c r="C15" s="40"/>
      <c r="D15" s="41" t="s">
        <v>38</v>
      </c>
      <c r="E15" s="42" t="s">
        <v>39</v>
      </c>
      <c r="F15" s="42" t="s">
        <v>40</v>
      </c>
      <c r="G15" s="42">
        <v>8</v>
      </c>
      <c r="H15" s="44"/>
      <c r="I15" s="44"/>
      <c r="J15" s="42">
        <v>8</v>
      </c>
      <c r="K15" s="20"/>
    </row>
    <row r="16" ht="18.95" customHeight="1" spans="1:11">
      <c r="A16" s="37"/>
      <c r="B16" s="39"/>
      <c r="C16" s="40"/>
      <c r="D16" s="41"/>
      <c r="E16" s="42"/>
      <c r="F16" s="42"/>
      <c r="G16" s="42"/>
      <c r="H16" s="44"/>
      <c r="I16" s="44"/>
      <c r="J16" s="42"/>
      <c r="K16" s="20"/>
    </row>
    <row r="17" ht="18.95" customHeight="1" spans="1:11">
      <c r="A17" s="37"/>
      <c r="B17" s="39"/>
      <c r="C17" s="40"/>
      <c r="D17" s="41"/>
      <c r="E17" s="42"/>
      <c r="F17" s="42"/>
      <c r="G17" s="42"/>
      <c r="H17" s="44"/>
      <c r="I17" s="44"/>
      <c r="J17" s="42"/>
      <c r="K17" s="20"/>
    </row>
    <row r="18" ht="18.95" customHeight="1" spans="1:11">
      <c r="A18" s="37"/>
      <c r="B18" s="39"/>
      <c r="C18" s="40" t="s">
        <v>41</v>
      </c>
      <c r="D18" s="45" t="s">
        <v>42</v>
      </c>
      <c r="E18" s="20" t="s">
        <v>43</v>
      </c>
      <c r="F18" s="20" t="s">
        <v>43</v>
      </c>
      <c r="G18" s="20">
        <v>8</v>
      </c>
      <c r="H18" s="46" t="s">
        <v>44</v>
      </c>
      <c r="I18" s="75"/>
      <c r="J18" s="20">
        <v>8</v>
      </c>
      <c r="K18" s="20"/>
    </row>
    <row r="19" ht="30" customHeight="1" spans="1:11">
      <c r="A19" s="37"/>
      <c r="B19" s="39"/>
      <c r="C19" s="40"/>
      <c r="D19" s="45" t="s">
        <v>45</v>
      </c>
      <c r="E19" s="20" t="s">
        <v>43</v>
      </c>
      <c r="F19" s="20" t="s">
        <v>43</v>
      </c>
      <c r="G19" s="20">
        <v>6</v>
      </c>
      <c r="H19" s="47"/>
      <c r="I19" s="76"/>
      <c r="J19" s="20">
        <v>6</v>
      </c>
      <c r="K19" s="20"/>
    </row>
    <row r="20" ht="18.95" customHeight="1" spans="1:11">
      <c r="A20" s="37"/>
      <c r="B20" s="39"/>
      <c r="C20" s="40"/>
      <c r="D20" s="45"/>
      <c r="E20" s="20"/>
      <c r="F20" s="20"/>
      <c r="G20" s="20"/>
      <c r="H20" s="47"/>
      <c r="I20" s="76"/>
      <c r="J20" s="20"/>
      <c r="K20" s="20"/>
    </row>
    <row r="21" ht="18.95" customHeight="1" spans="1:11">
      <c r="A21" s="37"/>
      <c r="B21" s="39"/>
      <c r="C21" s="40" t="s">
        <v>46</v>
      </c>
      <c r="D21" s="45" t="s">
        <v>47</v>
      </c>
      <c r="E21" s="48" t="s">
        <v>48</v>
      </c>
      <c r="F21" s="20" t="s">
        <v>48</v>
      </c>
      <c r="G21" s="20">
        <v>5</v>
      </c>
      <c r="H21" s="47"/>
      <c r="I21" s="76"/>
      <c r="J21" s="20">
        <v>5</v>
      </c>
      <c r="K21" s="20"/>
    </row>
    <row r="22" ht="18.95" customHeight="1" spans="1:11">
      <c r="A22" s="37"/>
      <c r="B22" s="39"/>
      <c r="C22" s="40"/>
      <c r="D22" s="45" t="s">
        <v>49</v>
      </c>
      <c r="E22" s="48" t="s">
        <v>48</v>
      </c>
      <c r="F22" s="20" t="s">
        <v>48</v>
      </c>
      <c r="G22" s="20">
        <v>5</v>
      </c>
      <c r="H22" s="47"/>
      <c r="I22" s="76"/>
      <c r="J22" s="20">
        <v>5</v>
      </c>
      <c r="K22" s="20"/>
    </row>
    <row r="23" ht="18.95" customHeight="1" spans="1:11">
      <c r="A23" s="37"/>
      <c r="B23" s="39"/>
      <c r="C23" s="40"/>
      <c r="D23" s="45"/>
      <c r="E23" s="20"/>
      <c r="F23" s="20"/>
      <c r="G23" s="20"/>
      <c r="H23" s="47"/>
      <c r="I23" s="76"/>
      <c r="J23" s="20"/>
      <c r="K23" s="20"/>
    </row>
    <row r="24" ht="18.95" customHeight="1" spans="1:11">
      <c r="A24" s="37"/>
      <c r="B24" s="39"/>
      <c r="C24" s="40" t="s">
        <v>50</v>
      </c>
      <c r="D24" s="45" t="s">
        <v>51</v>
      </c>
      <c r="E24" s="20">
        <v>856.69</v>
      </c>
      <c r="F24" s="20">
        <v>928.2</v>
      </c>
      <c r="G24" s="20">
        <v>5</v>
      </c>
      <c r="H24" s="47"/>
      <c r="I24" s="76"/>
      <c r="J24" s="20">
        <v>5</v>
      </c>
      <c r="K24" s="20"/>
    </row>
    <row r="25" ht="39" customHeight="1" spans="1:11">
      <c r="A25" s="37"/>
      <c r="B25" s="39"/>
      <c r="C25" s="40"/>
      <c r="D25" s="45" t="s">
        <v>52</v>
      </c>
      <c r="E25" s="20">
        <v>646.928</v>
      </c>
      <c r="F25" s="20">
        <v>363.56</v>
      </c>
      <c r="G25" s="20">
        <v>5</v>
      </c>
      <c r="H25" s="47"/>
      <c r="I25" s="76"/>
      <c r="J25" s="19">
        <f>F25/E25*G25</f>
        <v>2.8098953824846</v>
      </c>
      <c r="K25" s="77" t="s">
        <v>53</v>
      </c>
    </row>
    <row r="26" ht="18.95" customHeight="1" spans="1:11">
      <c r="A26" s="37"/>
      <c r="B26" s="39"/>
      <c r="C26" s="40"/>
      <c r="D26" s="45"/>
      <c r="E26" s="20"/>
      <c r="F26" s="20"/>
      <c r="G26" s="20"/>
      <c r="H26" s="49"/>
      <c r="I26" s="78"/>
      <c r="J26" s="20"/>
      <c r="K26" s="20"/>
    </row>
    <row r="27" ht="18.95" customHeight="1" spans="1:11">
      <c r="A27" s="37"/>
      <c r="B27" s="39"/>
      <c r="C27" s="40" t="s">
        <v>54</v>
      </c>
      <c r="D27" s="45"/>
      <c r="E27" s="20"/>
      <c r="F27" s="20"/>
      <c r="G27" s="20"/>
      <c r="H27" s="46"/>
      <c r="I27" s="79"/>
      <c r="J27" s="20"/>
      <c r="K27" s="20"/>
    </row>
    <row r="28" ht="18.95" customHeight="1" spans="1:11">
      <c r="A28" s="37"/>
      <c r="B28" s="50" t="s">
        <v>55</v>
      </c>
      <c r="C28" s="40" t="s">
        <v>56</v>
      </c>
      <c r="D28" s="45" t="s">
        <v>57</v>
      </c>
      <c r="E28" s="20" t="s">
        <v>58</v>
      </c>
      <c r="F28" s="20" t="s">
        <v>58</v>
      </c>
      <c r="G28" s="20">
        <v>5</v>
      </c>
      <c r="H28" s="46" t="s">
        <v>59</v>
      </c>
      <c r="I28" s="79"/>
      <c r="J28" s="20">
        <v>5</v>
      </c>
      <c r="K28" s="20"/>
    </row>
    <row r="29" ht="18.95" customHeight="1" spans="1:11">
      <c r="A29" s="37"/>
      <c r="B29" s="51"/>
      <c r="C29" s="40"/>
      <c r="D29" s="45" t="s">
        <v>60</v>
      </c>
      <c r="E29" s="20" t="s">
        <v>43</v>
      </c>
      <c r="F29" s="20" t="s">
        <v>43</v>
      </c>
      <c r="G29" s="20">
        <v>5</v>
      </c>
      <c r="H29" s="52"/>
      <c r="I29" s="80"/>
      <c r="J29" s="20">
        <v>5</v>
      </c>
      <c r="K29" s="20"/>
    </row>
    <row r="30" ht="18.95" customHeight="1" spans="1:11">
      <c r="A30" s="37"/>
      <c r="B30" s="51"/>
      <c r="C30" s="40"/>
      <c r="D30" s="45"/>
      <c r="E30" s="53"/>
      <c r="F30" s="20"/>
      <c r="G30" s="20"/>
      <c r="H30" s="52"/>
      <c r="I30" s="80"/>
      <c r="J30" s="20"/>
      <c r="K30" s="58"/>
    </row>
    <row r="31" ht="26" customHeight="1" spans="1:11">
      <c r="A31" s="37"/>
      <c r="B31" s="51"/>
      <c r="C31" s="40" t="s">
        <v>61</v>
      </c>
      <c r="D31" s="54" t="s">
        <v>62</v>
      </c>
      <c r="E31" s="55" t="s">
        <v>63</v>
      </c>
      <c r="F31" s="56" t="s">
        <v>63</v>
      </c>
      <c r="G31" s="20">
        <v>5</v>
      </c>
      <c r="H31" s="52"/>
      <c r="I31" s="80"/>
      <c r="J31" s="20">
        <v>5</v>
      </c>
      <c r="K31" s="58"/>
    </row>
    <row r="32" ht="30" customHeight="1" spans="1:11">
      <c r="A32" s="37"/>
      <c r="B32" s="51"/>
      <c r="C32" s="40"/>
      <c r="D32" s="54" t="s">
        <v>64</v>
      </c>
      <c r="E32" s="55" t="s">
        <v>65</v>
      </c>
      <c r="F32" s="56" t="s">
        <v>65</v>
      </c>
      <c r="G32" s="20">
        <v>5</v>
      </c>
      <c r="H32" s="52"/>
      <c r="I32" s="80"/>
      <c r="J32" s="20">
        <v>5</v>
      </c>
      <c r="K32" s="58"/>
    </row>
    <row r="33" ht="18.95" customHeight="1" spans="1:11">
      <c r="A33" s="37"/>
      <c r="B33" s="51"/>
      <c r="C33" s="40"/>
      <c r="D33" s="54"/>
      <c r="E33" s="57"/>
      <c r="F33" s="43"/>
      <c r="G33" s="58"/>
      <c r="H33" s="52"/>
      <c r="I33" s="80"/>
      <c r="J33" s="58"/>
      <c r="K33" s="48"/>
    </row>
    <row r="34" ht="18.95" customHeight="1" spans="1:11">
      <c r="A34" s="37"/>
      <c r="B34" s="51"/>
      <c r="C34" s="40" t="s">
        <v>66</v>
      </c>
      <c r="D34" s="54"/>
      <c r="E34" s="57"/>
      <c r="F34" s="59"/>
      <c r="G34" s="58"/>
      <c r="H34" s="52"/>
      <c r="I34" s="80"/>
      <c r="J34" s="58"/>
      <c r="K34" s="48"/>
    </row>
    <row r="35" ht="18.95" customHeight="1" spans="1:11">
      <c r="A35" s="37"/>
      <c r="B35" s="51"/>
      <c r="C35" s="40"/>
      <c r="D35" s="60"/>
      <c r="E35" s="61"/>
      <c r="F35" s="61"/>
      <c r="G35" s="62"/>
      <c r="H35" s="52"/>
      <c r="I35" s="80"/>
      <c r="J35" s="20"/>
      <c r="K35" s="61"/>
    </row>
    <row r="36" ht="18.95" customHeight="1" spans="1:11">
      <c r="A36" s="37"/>
      <c r="B36" s="51"/>
      <c r="C36" s="40"/>
      <c r="D36" s="60"/>
      <c r="E36" s="61"/>
      <c r="F36" s="61"/>
      <c r="G36" s="62"/>
      <c r="H36" s="52"/>
      <c r="I36" s="80"/>
      <c r="J36" s="20"/>
      <c r="K36" s="61"/>
    </row>
    <row r="37" ht="18.95" customHeight="1" spans="1:11">
      <c r="A37" s="37"/>
      <c r="B37" s="51"/>
      <c r="C37" s="40" t="s">
        <v>67</v>
      </c>
      <c r="D37" s="63" t="s">
        <v>68</v>
      </c>
      <c r="E37" s="20" t="s">
        <v>43</v>
      </c>
      <c r="F37" s="20" t="s">
        <v>43</v>
      </c>
      <c r="G37" s="20">
        <v>3</v>
      </c>
      <c r="H37" s="52"/>
      <c r="I37" s="80"/>
      <c r="J37" s="20">
        <v>3</v>
      </c>
      <c r="K37" s="61"/>
    </row>
    <row r="38" ht="18.95" customHeight="1" spans="1:11">
      <c r="A38" s="37"/>
      <c r="B38" s="51"/>
      <c r="C38" s="40"/>
      <c r="D38" s="63" t="s">
        <v>69</v>
      </c>
      <c r="E38" s="20" t="s">
        <v>43</v>
      </c>
      <c r="F38" s="20" t="s">
        <v>43</v>
      </c>
      <c r="G38" s="20">
        <v>2</v>
      </c>
      <c r="H38" s="52"/>
      <c r="I38" s="80"/>
      <c r="J38" s="20">
        <v>2</v>
      </c>
      <c r="K38" s="61"/>
    </row>
    <row r="39" ht="36" customHeight="1" spans="1:11">
      <c r="A39" s="37"/>
      <c r="B39" s="51"/>
      <c r="C39" s="40"/>
      <c r="D39" s="63" t="s">
        <v>70</v>
      </c>
      <c r="E39" s="56" t="s">
        <v>71</v>
      </c>
      <c r="F39" s="56" t="s">
        <v>71</v>
      </c>
      <c r="G39" s="20">
        <v>5</v>
      </c>
      <c r="H39" s="64"/>
      <c r="I39" s="81"/>
      <c r="J39" s="20">
        <v>5</v>
      </c>
      <c r="K39" s="61"/>
    </row>
    <row r="40" ht="18.95" customHeight="1" spans="1:11">
      <c r="A40" s="37"/>
      <c r="B40" s="65"/>
      <c r="C40" s="40" t="s">
        <v>54</v>
      </c>
      <c r="D40" s="60"/>
      <c r="E40" s="61"/>
      <c r="F40" s="61"/>
      <c r="G40" s="62"/>
      <c r="H40" s="46"/>
      <c r="I40" s="79"/>
      <c r="J40" s="20"/>
      <c r="K40" s="61"/>
    </row>
    <row r="41" ht="18.95" customHeight="1" spans="1:11">
      <c r="A41" s="37"/>
      <c r="B41" s="39" t="s">
        <v>72</v>
      </c>
      <c r="C41" s="40" t="s">
        <v>73</v>
      </c>
      <c r="D41" s="63" t="s">
        <v>74</v>
      </c>
      <c r="E41" s="20" t="s">
        <v>43</v>
      </c>
      <c r="F41" s="20" t="s">
        <v>43</v>
      </c>
      <c r="G41" s="62">
        <v>5</v>
      </c>
      <c r="H41" s="46" t="s">
        <v>75</v>
      </c>
      <c r="I41" s="79"/>
      <c r="J41" s="20">
        <v>5</v>
      </c>
      <c r="K41" s="61"/>
    </row>
    <row r="42" ht="18.95" customHeight="1" spans="1:11">
      <c r="A42" s="37"/>
      <c r="B42" s="39"/>
      <c r="C42" s="40"/>
      <c r="D42" s="63" t="s">
        <v>76</v>
      </c>
      <c r="E42" s="20" t="s">
        <v>77</v>
      </c>
      <c r="F42" s="20" t="s">
        <v>77</v>
      </c>
      <c r="G42" s="62">
        <v>5</v>
      </c>
      <c r="H42" s="52"/>
      <c r="I42" s="80"/>
      <c r="J42" s="20">
        <v>5</v>
      </c>
      <c r="K42" s="61"/>
    </row>
    <row r="43" ht="18.95" customHeight="1" spans="1:11">
      <c r="A43" s="37"/>
      <c r="B43" s="39"/>
      <c r="C43" s="40"/>
      <c r="D43" s="61"/>
      <c r="E43" s="61"/>
      <c r="F43" s="61"/>
      <c r="G43" s="61"/>
      <c r="H43" s="52"/>
      <c r="I43" s="80"/>
      <c r="J43" s="61"/>
      <c r="K43" s="61"/>
    </row>
    <row r="44" ht="18.95" customHeight="1" spans="1:11">
      <c r="A44" s="37"/>
      <c r="B44" s="39"/>
      <c r="C44" s="40" t="s">
        <v>54</v>
      </c>
      <c r="D44" s="61"/>
      <c r="E44" s="61"/>
      <c r="F44" s="61"/>
      <c r="G44" s="61"/>
      <c r="H44" s="46"/>
      <c r="I44" s="79"/>
      <c r="J44" s="61"/>
      <c r="K44" s="61"/>
    </row>
    <row r="45" ht="30.75" customHeight="1" spans="1:11">
      <c r="A45" s="31" t="s">
        <v>78</v>
      </c>
      <c r="B45" s="32"/>
      <c r="C45" s="32"/>
      <c r="D45" s="32"/>
      <c r="E45" s="32"/>
      <c r="F45" s="32"/>
      <c r="G45" s="32"/>
      <c r="H45" s="32"/>
      <c r="I45" s="73"/>
      <c r="J45" s="82">
        <f>SUM(J14:J42)+J7</f>
        <v>96.4009071953254</v>
      </c>
      <c r="K45" s="8"/>
    </row>
    <row r="46" ht="84" customHeight="1" spans="1:11">
      <c r="A46" s="30" t="s">
        <v>79</v>
      </c>
      <c r="B46" s="7" t="s">
        <v>80</v>
      </c>
      <c r="C46" s="7"/>
      <c r="D46" s="7"/>
      <c r="E46" s="7"/>
      <c r="F46" s="7"/>
      <c r="G46" s="7"/>
      <c r="H46" s="7"/>
      <c r="I46" s="7"/>
      <c r="J46" s="7"/>
      <c r="K46" s="7"/>
    </row>
    <row r="47" ht="20.25" customHeight="1" spans="1:11">
      <c r="A47" s="16"/>
      <c r="B47" s="66" t="s">
        <v>81</v>
      </c>
      <c r="C47" s="66"/>
      <c r="D47" s="66"/>
      <c r="E47" s="67"/>
      <c r="F47" s="67"/>
      <c r="G47" s="67"/>
      <c r="H47" s="66" t="s">
        <v>82</v>
      </c>
      <c r="I47" s="66"/>
      <c r="J47" s="66"/>
      <c r="K47" s="66"/>
    </row>
    <row r="48" ht="46.5" customHeight="1" spans="1:11">
      <c r="A48" s="68" t="s">
        <v>83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</row>
    <row r="49" ht="35.25" customHeight="1" spans="1:11">
      <c r="A49" s="68" t="s">
        <v>84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ht="39" customHeight="1" spans="1:11">
      <c r="A50" s="68" t="s">
        <v>85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</row>
    <row r="51" ht="24" customHeight="1" spans="1:11">
      <c r="A51" s="70" t="s">
        <v>86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</row>
  </sheetData>
  <mergeCells count="47">
    <mergeCell ref="A2:K2"/>
    <mergeCell ref="A4:C4"/>
    <mergeCell ref="E4:F4"/>
    <mergeCell ref="J4:K4"/>
    <mergeCell ref="A5:C5"/>
    <mergeCell ref="D5:K5"/>
    <mergeCell ref="G6:H6"/>
    <mergeCell ref="G7:H7"/>
    <mergeCell ref="G8:H8"/>
    <mergeCell ref="G9:H9"/>
    <mergeCell ref="G10:H10"/>
    <mergeCell ref="B11:E11"/>
    <mergeCell ref="F11:K11"/>
    <mergeCell ref="B12:E12"/>
    <mergeCell ref="F12:K12"/>
    <mergeCell ref="H13:I13"/>
    <mergeCell ref="H27:I27"/>
    <mergeCell ref="H40:I40"/>
    <mergeCell ref="H44:I44"/>
    <mergeCell ref="A45:I45"/>
    <mergeCell ref="B46:K46"/>
    <mergeCell ref="B47:D47"/>
    <mergeCell ref="H47:K47"/>
    <mergeCell ref="A48:K48"/>
    <mergeCell ref="A49:K49"/>
    <mergeCell ref="A50:K50"/>
    <mergeCell ref="A51:K51"/>
    <mergeCell ref="A11:A12"/>
    <mergeCell ref="A13:A44"/>
    <mergeCell ref="B14:B27"/>
    <mergeCell ref="B28:B39"/>
    <mergeCell ref="B41:B44"/>
    <mergeCell ref="C14:C17"/>
    <mergeCell ref="C18:C20"/>
    <mergeCell ref="C21:C23"/>
    <mergeCell ref="C24:C26"/>
    <mergeCell ref="C28:C30"/>
    <mergeCell ref="C31:C33"/>
    <mergeCell ref="C34:C36"/>
    <mergeCell ref="C37:C39"/>
    <mergeCell ref="C41:C43"/>
    <mergeCell ref="K7:K10"/>
    <mergeCell ref="A6:C10"/>
    <mergeCell ref="H41:I43"/>
    <mergeCell ref="H14:I17"/>
    <mergeCell ref="H18:I26"/>
    <mergeCell ref="H28:I39"/>
  </mergeCells>
  <pageMargins left="0.309027777777778" right="0.209027777777778" top="0.288888888888889" bottom="0.354166666666667" header="0.379166666666667" footer="0.313888888888889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有点意思</cp:lastModifiedBy>
  <dcterms:created xsi:type="dcterms:W3CDTF">2012-05-30T12:34:00Z</dcterms:created>
  <cp:lastPrinted>2019-04-18T00:38:00Z</cp:lastPrinted>
  <dcterms:modified xsi:type="dcterms:W3CDTF">2023-10-27T07:42:12Z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CCBA204C1D3A4257911C3316D5EB63DA</vt:lpwstr>
  </property>
</Properties>
</file>